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siaSz\Desktop\Przetargi\2017\energia\"/>
    </mc:Choice>
  </mc:AlternateContent>
  <bookViews>
    <workbookView xWindow="0" yWindow="0" windowWidth="9465" windowHeight="3615"/>
  </bookViews>
  <sheets>
    <sheet name="Opis - Energia E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3" i="1" l="1"/>
  <c r="O142" i="1" s="1"/>
  <c r="M143" i="1"/>
  <c r="O141" i="1"/>
  <c r="O140" i="1"/>
  <c r="O139" i="1"/>
  <c r="O138" i="1"/>
  <c r="Z137" i="1"/>
  <c r="O137" i="1"/>
  <c r="Z136" i="1"/>
  <c r="O136" i="1"/>
  <c r="Z135" i="1"/>
  <c r="O135" i="1"/>
  <c r="Z134" i="1"/>
  <c r="O134" i="1"/>
  <c r="Z133" i="1"/>
  <c r="O133" i="1"/>
  <c r="Z132" i="1"/>
  <c r="O132" i="1"/>
  <c r="Z131" i="1"/>
  <c r="O131" i="1"/>
  <c r="Z130" i="1"/>
  <c r="O130" i="1"/>
  <c r="Z129" i="1"/>
  <c r="O129" i="1"/>
  <c r="Z128" i="1"/>
  <c r="O128" i="1"/>
  <c r="Z127" i="1"/>
  <c r="O127" i="1"/>
  <c r="Z126" i="1"/>
  <c r="O126" i="1"/>
  <c r="Z125" i="1"/>
  <c r="O125" i="1"/>
  <c r="Z124" i="1"/>
  <c r="O124" i="1"/>
  <c r="Z123" i="1"/>
  <c r="O123" i="1"/>
  <c r="Z122" i="1"/>
  <c r="O122" i="1"/>
  <c r="Z121" i="1"/>
  <c r="O121" i="1"/>
  <c r="Z120" i="1"/>
  <c r="O120" i="1"/>
  <c r="Z119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143" i="1" s="1"/>
</calcChain>
</file>

<file path=xl/sharedStrings.xml><?xml version="1.0" encoding="utf-8"?>
<sst xmlns="http://schemas.openxmlformats.org/spreadsheetml/2006/main" count="2447" uniqueCount="410">
  <si>
    <t>Załącznik do SIWZ - szczegółowy opis przedmiotu zamówienia</t>
  </si>
  <si>
    <t>L.p.</t>
  </si>
  <si>
    <t>Nazwa</t>
  </si>
  <si>
    <t>Adres</t>
  </si>
  <si>
    <t>PPE</t>
  </si>
  <si>
    <t>Przeznaczenie PPE</t>
  </si>
  <si>
    <t>Nr licznika</t>
  </si>
  <si>
    <t>Parametry dystrybucyjne</t>
  </si>
  <si>
    <t>Szacunkowe zużycie energii elektrycznej w MWh</t>
  </si>
  <si>
    <t>Odbiorca faktury / płatnik</t>
  </si>
  <si>
    <t>OSD</t>
  </si>
  <si>
    <t>Obecny Sprzedawca</t>
  </si>
  <si>
    <t>Zmiana sprzedawcy</t>
  </si>
  <si>
    <t>Okres dostaw</t>
  </si>
  <si>
    <t>Komórki /jednostki organizacyjne odpowiedzialne za płatności</t>
  </si>
  <si>
    <t>Miejscowość</t>
  </si>
  <si>
    <t>Ulica</t>
  </si>
  <si>
    <t>Numer</t>
  </si>
  <si>
    <t>Kod</t>
  </si>
  <si>
    <t>Poczta</t>
  </si>
  <si>
    <t>Moc umowna</t>
  </si>
  <si>
    <t>Grupa taryfowa</t>
  </si>
  <si>
    <t>Strefa I</t>
  </si>
  <si>
    <t>Strefa II</t>
  </si>
  <si>
    <t>Razem</t>
  </si>
  <si>
    <t>NIP</t>
  </si>
  <si>
    <t xml:space="preserve">Od </t>
  </si>
  <si>
    <t>Do</t>
  </si>
  <si>
    <t>Dom Kultury - ośw. Placu</t>
  </si>
  <si>
    <t>Ozimek</t>
  </si>
  <si>
    <t>Wolności</t>
  </si>
  <si>
    <t>46-040</t>
  </si>
  <si>
    <t>PROD_325001479581</t>
  </si>
  <si>
    <t>Oświetlenie uliczne</t>
  </si>
  <si>
    <t>O12</t>
  </si>
  <si>
    <t>Gmina Ozimek</t>
  </si>
  <si>
    <t>ul. Ks. Dzierżona 4B, 46-040 Ozimek</t>
  </si>
  <si>
    <t>TAURON Dystrybucja</t>
  </si>
  <si>
    <t>TAURON Sprzedaż</t>
  </si>
  <si>
    <t>kolejna</t>
  </si>
  <si>
    <t>01.01.2018</t>
  </si>
  <si>
    <t>31.12.2019</t>
  </si>
  <si>
    <t>ZRG</t>
  </si>
  <si>
    <t>Boisko sportowe</t>
  </si>
  <si>
    <t>Szczedrzyk</t>
  </si>
  <si>
    <t>Ozimska</t>
  </si>
  <si>
    <t>46-042</t>
  </si>
  <si>
    <t>PROD_325001479721</t>
  </si>
  <si>
    <t>Obiekt sportowy</t>
  </si>
  <si>
    <t>C11</t>
  </si>
  <si>
    <t>ZZP</t>
  </si>
  <si>
    <t>Szatnia piłkarzy</t>
  </si>
  <si>
    <t>Antoniów</t>
  </si>
  <si>
    <t>Lipowa</t>
  </si>
  <si>
    <t>PROD_325001481581</t>
  </si>
  <si>
    <t>Budynek UGiM</t>
  </si>
  <si>
    <t>Dzierżona</t>
  </si>
  <si>
    <t>PROD_325001500523</t>
  </si>
  <si>
    <t>Urząd</t>
  </si>
  <si>
    <t>OOC</t>
  </si>
  <si>
    <t>Boksy handlowe</t>
  </si>
  <si>
    <t>Wyzwolenia</t>
  </si>
  <si>
    <t>PROD_325001478988</t>
  </si>
  <si>
    <t>Budynek mienia kom.</t>
  </si>
  <si>
    <t>Świetlica</t>
  </si>
  <si>
    <t>Schodnia</t>
  </si>
  <si>
    <t>Gołąba</t>
  </si>
  <si>
    <t>PROD_325001480862</t>
  </si>
  <si>
    <t>ZMG</t>
  </si>
  <si>
    <t>Świetlica wiejska</t>
  </si>
  <si>
    <t>Biestrzynnik</t>
  </si>
  <si>
    <t>46-043</t>
  </si>
  <si>
    <t>PROD_325001480932</t>
  </si>
  <si>
    <t>OSP Antoniów</t>
  </si>
  <si>
    <t>Powstańców Śląskich</t>
  </si>
  <si>
    <t>PROD_325001481721</t>
  </si>
  <si>
    <t>Remiza OSP</t>
  </si>
  <si>
    <t>Chobie</t>
  </si>
  <si>
    <t>Wiejska</t>
  </si>
  <si>
    <t>PROD_325001479941</t>
  </si>
  <si>
    <t>Budynek rady sołeckiej</t>
  </si>
  <si>
    <t>Mnichus</t>
  </si>
  <si>
    <t>Leśna</t>
  </si>
  <si>
    <t>PROD_325001481871</t>
  </si>
  <si>
    <t>Krzyżowa Dolina</t>
  </si>
  <si>
    <t>PROD_325001480482</t>
  </si>
  <si>
    <t>PROD_325001480572</t>
  </si>
  <si>
    <t>Pomieszczenie TSKN</t>
  </si>
  <si>
    <t>Dylaki</t>
  </si>
  <si>
    <t>Fabryczna</t>
  </si>
  <si>
    <t>PROD_325001481491</t>
  </si>
  <si>
    <t>Krasiejów</t>
  </si>
  <si>
    <t>Spóracka</t>
  </si>
  <si>
    <t>PROD_325001480262</t>
  </si>
  <si>
    <t>Grodziec</t>
  </si>
  <si>
    <t>Polna</t>
  </si>
  <si>
    <t>PROD_325001479871</t>
  </si>
  <si>
    <t>OSP Szczedrzyk</t>
  </si>
  <si>
    <t>1 Maja</t>
  </si>
  <si>
    <t>PROD_325000751734</t>
  </si>
  <si>
    <t>OSP Krasiejów</t>
  </si>
  <si>
    <t>PROD_325000821221</t>
  </si>
  <si>
    <t>OSP Krzyżowa Dolina</t>
  </si>
  <si>
    <t>Opolska</t>
  </si>
  <si>
    <t>3a</t>
  </si>
  <si>
    <t>PROD_325001210324</t>
  </si>
  <si>
    <t>OSP Pustków</t>
  </si>
  <si>
    <t>Pustków</t>
  </si>
  <si>
    <t>11a</t>
  </si>
  <si>
    <t>PROD_325001289357</t>
  </si>
  <si>
    <t>Sportowa</t>
  </si>
  <si>
    <t>PROD_325001482298</t>
  </si>
  <si>
    <t>OSP Schodnia</t>
  </si>
  <si>
    <t>PROD_325001516395</t>
  </si>
  <si>
    <t>OSP Chobie</t>
  </si>
  <si>
    <t>24a</t>
  </si>
  <si>
    <t>PROD_325001511780</t>
  </si>
  <si>
    <t>PROD_325001515846</t>
  </si>
  <si>
    <t>Budynek byłej szkoły</t>
  </si>
  <si>
    <t>PROD_325001481271</t>
  </si>
  <si>
    <t>Częstochowska</t>
  </si>
  <si>
    <t>115a</t>
  </si>
  <si>
    <t>PROD_325001483113</t>
  </si>
  <si>
    <t>Amfiteatr</t>
  </si>
  <si>
    <t>Kolejowa</t>
  </si>
  <si>
    <t>PROD_325001531894</t>
  </si>
  <si>
    <t>PROD_325001557924</t>
  </si>
  <si>
    <t>Fontanna Dom Kultury</t>
  </si>
  <si>
    <t>Dłuskiego</t>
  </si>
  <si>
    <t>PROD_325001560621</t>
  </si>
  <si>
    <t>Oświetlenie ulicy Hutniczej</t>
  </si>
  <si>
    <t>Hutnicza</t>
  </si>
  <si>
    <t>PROD_325001563282</t>
  </si>
  <si>
    <t>Portiernia</t>
  </si>
  <si>
    <t>Daniecka</t>
  </si>
  <si>
    <t>PLTAUD132000072653</t>
  </si>
  <si>
    <t>Budynek socjalno-mieszkalny</t>
  </si>
  <si>
    <t>Dworcowa</t>
  </si>
  <si>
    <t>PROD_325001481141</t>
  </si>
  <si>
    <t>G11</t>
  </si>
  <si>
    <t>PROD_325001481031</t>
  </si>
  <si>
    <t>Boisko</t>
  </si>
  <si>
    <t>PROD_325001481691</t>
  </si>
  <si>
    <t>C12a</t>
  </si>
  <si>
    <t>OSP Dylaki</t>
  </si>
  <si>
    <t>Turawska</t>
  </si>
  <si>
    <t>1a</t>
  </si>
  <si>
    <t>PROD_325000726541</t>
  </si>
  <si>
    <t>PROD_325001513422</t>
  </si>
  <si>
    <t>Antoniów 1 S 117</t>
  </si>
  <si>
    <t>PROD_325001487173</t>
  </si>
  <si>
    <t>Antoniów 2 S-118</t>
  </si>
  <si>
    <t>PROD_325001487203</t>
  </si>
  <si>
    <t>Antoniów Dzierżona 4</t>
  </si>
  <si>
    <t>PROD_325001493589</t>
  </si>
  <si>
    <t>Antoniów Dzierżona st tr 3</t>
  </si>
  <si>
    <t>PROD_325001493699</t>
  </si>
  <si>
    <t>Biestrzynnik Dobrodzieńska</t>
  </si>
  <si>
    <t>Dobrodzieńska</t>
  </si>
  <si>
    <t>PROD_325001493879</t>
  </si>
  <si>
    <t>Biestrzynnik Dylakowska</t>
  </si>
  <si>
    <t>Dylakowska</t>
  </si>
  <si>
    <t>PROD_325001487803</t>
  </si>
  <si>
    <t>Biestrzynnik I</t>
  </si>
  <si>
    <t>PROD_325001488108</t>
  </si>
  <si>
    <t>Biestrzynnik II</t>
  </si>
  <si>
    <t>PROD_325001487753</t>
  </si>
  <si>
    <t>Biestrzynnik Libawka</t>
  </si>
  <si>
    <t>Libawka</t>
  </si>
  <si>
    <t>PROD_325001487973</t>
  </si>
  <si>
    <t>Biestrzynnik Piaski</t>
  </si>
  <si>
    <t>Piaski</t>
  </si>
  <si>
    <t>PROD_325001488098</t>
  </si>
  <si>
    <t>Biestrzynnik Poliwodzka III</t>
  </si>
  <si>
    <t>Poliwodzka</t>
  </si>
  <si>
    <t>PROD_325001491807</t>
  </si>
  <si>
    <t>Biestzrynnik Poliwoda</t>
  </si>
  <si>
    <t>PROD_325001523196</t>
  </si>
  <si>
    <t>PROD_325001489051</t>
  </si>
  <si>
    <t>Chobie Kuziory</t>
  </si>
  <si>
    <t>PROD_325001489161</t>
  </si>
  <si>
    <t>Dylaki I</t>
  </si>
  <si>
    <t>PROD_325001487513</t>
  </si>
  <si>
    <t>Dylaki II</t>
  </si>
  <si>
    <t>PROD_325001487423</t>
  </si>
  <si>
    <t>Dylaki III</t>
  </si>
  <si>
    <t>PROD_325001487623</t>
  </si>
  <si>
    <t>Dylaki Jeziorna</t>
  </si>
  <si>
    <t>Jeziorna</t>
  </si>
  <si>
    <t>PROD_325001493949</t>
  </si>
  <si>
    <t>Dylaki Turawska</t>
  </si>
  <si>
    <t>PROD_325001492904</t>
  </si>
  <si>
    <t>Grodziec Częstochowska I</t>
  </si>
  <si>
    <t>PROD_325001489411</t>
  </si>
  <si>
    <t>Grodziec Częstochowska II</t>
  </si>
  <si>
    <t>PROD_325001489611</t>
  </si>
  <si>
    <t>Grodziec Leśna</t>
  </si>
  <si>
    <t>PROD_325001489341</t>
  </si>
  <si>
    <t>Grodziec S-676</t>
  </si>
  <si>
    <t>PROD_325001489501</t>
  </si>
  <si>
    <t>Grodziec Tartaczna</t>
  </si>
  <si>
    <t>Tartaczna</t>
  </si>
  <si>
    <t>PROD_325001489291</t>
  </si>
  <si>
    <t>Jedlice S-1104 X</t>
  </si>
  <si>
    <t>Jedlice</t>
  </si>
  <si>
    <t>PROD_325001493279</t>
  </si>
  <si>
    <t>Jedlice Wieś-Pastwisko II</t>
  </si>
  <si>
    <t>PROD_325001487353</t>
  </si>
  <si>
    <t>Krasiejów Brzeziny</t>
  </si>
  <si>
    <t>Brzeziny</t>
  </si>
  <si>
    <t>PROD_325001488788</t>
  </si>
  <si>
    <t>Krasiejów GS</t>
  </si>
  <si>
    <t>PROD_325001488548</t>
  </si>
  <si>
    <t xml:space="preserve">Krasiejów Kolonia1 (Myślinka 1) </t>
  </si>
  <si>
    <t>PROD_325001493149</t>
  </si>
  <si>
    <t>Krasiejów Masarnia</t>
  </si>
  <si>
    <t>PROD_325001488838</t>
  </si>
  <si>
    <t>Krasiejów Myślinka</t>
  </si>
  <si>
    <t>PROD_325001493499</t>
  </si>
  <si>
    <t>Krasiejów Spóracka</t>
  </si>
  <si>
    <t>PROD_325001488388</t>
  </si>
  <si>
    <t>Krasiejów Szkoła</t>
  </si>
  <si>
    <t>PROD_325001488238</t>
  </si>
  <si>
    <t>Krasiejów Wieś</t>
  </si>
  <si>
    <t>PROD_325001488458</t>
  </si>
  <si>
    <t>Krasiejów Zamoście</t>
  </si>
  <si>
    <t>Zamoście</t>
  </si>
  <si>
    <t>PROD_325001488658</t>
  </si>
  <si>
    <t>Krasiejów Zielona</t>
  </si>
  <si>
    <t>Zielona</t>
  </si>
  <si>
    <t>PROD_325001493329</t>
  </si>
  <si>
    <t>Krzyżowa Dolina I</t>
  </si>
  <si>
    <t>PROD_325001486886</t>
  </si>
  <si>
    <t>Krzyżowa Dolina II</t>
  </si>
  <si>
    <t>PROD_325001487063</t>
  </si>
  <si>
    <t>Krzyżowa Dolina Polna 328,307</t>
  </si>
  <si>
    <t>PROD_325001492834</t>
  </si>
  <si>
    <t>Krzyżowa Dolina Polna S-1006</t>
  </si>
  <si>
    <t>PROD_325001486956</t>
  </si>
  <si>
    <t>PROD_325001488908</t>
  </si>
  <si>
    <t>Nowa Schodnia I</t>
  </si>
  <si>
    <t>Nowa Schodnia</t>
  </si>
  <si>
    <t>PROD_325001489741</t>
  </si>
  <si>
    <t>Nowa Schodnia Pompy</t>
  </si>
  <si>
    <t>PROD_325001489891</t>
  </si>
  <si>
    <t>Nowa Schodnia Robotnicza</t>
  </si>
  <si>
    <t>Robotnicza</t>
  </si>
  <si>
    <t>PROD_325001489961</t>
  </si>
  <si>
    <t>Ozimek Daniecka</t>
  </si>
  <si>
    <t>PROD_325001490058</t>
  </si>
  <si>
    <t>Ozimek Dłuskiego</t>
  </si>
  <si>
    <t>PROD_325001492104</t>
  </si>
  <si>
    <t>Ozimek Dzierżona</t>
  </si>
  <si>
    <t>PROD_325001492094</t>
  </si>
  <si>
    <t>Ozimek Hutnik III</t>
  </si>
  <si>
    <t>PROD_325001492384</t>
  </si>
  <si>
    <t>Ozimek II</t>
  </si>
  <si>
    <t>PROD_325001492234</t>
  </si>
  <si>
    <t>Ozimek Kolejowa</t>
  </si>
  <si>
    <t>PROD_325001491977</t>
  </si>
  <si>
    <t>Ozimek Leśna</t>
  </si>
  <si>
    <t>PROD_325001492654</t>
  </si>
  <si>
    <t>Ozimek Oświetlenie boiska</t>
  </si>
  <si>
    <t>PROD_325001521304</t>
  </si>
  <si>
    <t>Ozimek Piekarnia</t>
  </si>
  <si>
    <t>PROD_325001492784</t>
  </si>
  <si>
    <t>Ozimek Powstańców Śl. Warszawska</t>
  </si>
  <si>
    <t>PROD_325001493039</t>
  </si>
  <si>
    <t>Ozimek Wyzwolenia I</t>
  </si>
  <si>
    <t>PROD_325001492454</t>
  </si>
  <si>
    <t>Ozimek Wyzwolenia II</t>
  </si>
  <si>
    <t>PROD_325001492544</t>
  </si>
  <si>
    <t>Pustków I</t>
  </si>
  <si>
    <t>PROD_325001490748</t>
  </si>
  <si>
    <t>Pustków Ozimska</t>
  </si>
  <si>
    <t>PROD_325001490898</t>
  </si>
  <si>
    <t>Pustków Polna</t>
  </si>
  <si>
    <t>PROD_325001490968</t>
  </si>
  <si>
    <t>Pustków Powstańców</t>
  </si>
  <si>
    <t>PROD_325001491067</t>
  </si>
  <si>
    <t>Schodnia Leśna</t>
  </si>
  <si>
    <t>PROD_325001490508</t>
  </si>
  <si>
    <t>Schodnia Opolska</t>
  </si>
  <si>
    <t>PROD_325001490348</t>
  </si>
  <si>
    <t>Schodnia Polna</t>
  </si>
  <si>
    <t>PROD_325001490418</t>
  </si>
  <si>
    <t>Stara Schodnia I</t>
  </si>
  <si>
    <t>Stara Schodnia</t>
  </si>
  <si>
    <t>PROD_325001490168</t>
  </si>
  <si>
    <t>Stara Schodnia II</t>
  </si>
  <si>
    <t>PROD_325001490618</t>
  </si>
  <si>
    <t>Stara Schodnia III</t>
  </si>
  <si>
    <t>PROD_325001490298</t>
  </si>
  <si>
    <t>Szczedrzyk Cmentarna</t>
  </si>
  <si>
    <t>Cmentarna</t>
  </si>
  <si>
    <t>PROD_325001491357</t>
  </si>
  <si>
    <t>Szczedrzyk Daniecka</t>
  </si>
  <si>
    <t>PROD_325001491427</t>
  </si>
  <si>
    <t>Szczedrzyk Dębowa</t>
  </si>
  <si>
    <t>Dębowa</t>
  </si>
  <si>
    <t>PROD_325001493729</t>
  </si>
  <si>
    <t>Szczedrzyk I</t>
  </si>
  <si>
    <t>PROD_325001491177</t>
  </si>
  <si>
    <t>Szczedrzyk Jedlicka</t>
  </si>
  <si>
    <t>Jedlicka</t>
  </si>
  <si>
    <t>PROD_325001491517</t>
  </si>
  <si>
    <t>Szczedrzyk Jedlicka II S-123</t>
  </si>
  <si>
    <t>PROD_325001491207</t>
  </si>
  <si>
    <t>Szczedrzyk Jeziorna</t>
  </si>
  <si>
    <t>PROD_325001491757</t>
  </si>
  <si>
    <t>Szczedrzyk S-706</t>
  </si>
  <si>
    <t>PROD_325001491627</t>
  </si>
  <si>
    <t>Oświetlenie parku przy amfiteatrze</t>
  </si>
  <si>
    <t>PROD_325001531744</t>
  </si>
  <si>
    <t>Stara Schodnia ul. Powstańców Śląskich</t>
  </si>
  <si>
    <t>PROD_325001543372</t>
  </si>
  <si>
    <t>Schodnia Stara ul. Warszawska</t>
  </si>
  <si>
    <t>Warszawska</t>
  </si>
  <si>
    <t>PROD_325001543222</t>
  </si>
  <si>
    <t>Krasiejów ul. Pustki</t>
  </si>
  <si>
    <t>Pustki</t>
  </si>
  <si>
    <t>PROD_325001544045</t>
  </si>
  <si>
    <t>Oświetlenie Uliczne Słowackiego 3680</t>
  </si>
  <si>
    <t>Słowackiego</t>
  </si>
  <si>
    <t>PLTAUD132000142595</t>
  </si>
  <si>
    <t>Gminny Zespół Szkół</t>
  </si>
  <si>
    <t>Korczaka</t>
  </si>
  <si>
    <t>12/14</t>
  </si>
  <si>
    <t>PROD_325001464152</t>
  </si>
  <si>
    <t>Szkoła</t>
  </si>
  <si>
    <t>C21</t>
  </si>
  <si>
    <t>ul. Korczaka 12, 46-040 Ozimek</t>
  </si>
  <si>
    <t>Przedszkole Publiczne nr 1</t>
  </si>
  <si>
    <t>PROD_325001369078</t>
  </si>
  <si>
    <t>Przedszkole</t>
  </si>
  <si>
    <t>Przedszkole Publiczne nr 1 w Ozimku</t>
  </si>
  <si>
    <t>PROD_325001369188</t>
  </si>
  <si>
    <t>Przedszkole Publiczne nr 2</t>
  </si>
  <si>
    <t>PROD_325001464042</t>
  </si>
  <si>
    <t>Przedszkole Publiczne Nr 2 w Ozimku</t>
  </si>
  <si>
    <t>ul. Korczaka 10, 46-040 Ozimek</t>
  </si>
  <si>
    <t>Szkoła Podstawowa Antoniów</t>
  </si>
  <si>
    <t>PROD_325001368265</t>
  </si>
  <si>
    <t>Szkoła Podstawowa w Antoniowie</t>
  </si>
  <si>
    <t>ul. Powstańców Śl. 17, 46-040 Ozimek</t>
  </si>
  <si>
    <t>Szkoła Podstawowa Dylaki</t>
  </si>
  <si>
    <t>Szkolna</t>
  </si>
  <si>
    <t>PROD_325001368485</t>
  </si>
  <si>
    <t>Publiczna szkoła Podstawowa w Dylakach</t>
  </si>
  <si>
    <t>ul. Szkolna 5, 46-043 Dylaki</t>
  </si>
  <si>
    <t>Szkoła Podstawowa Grodziec</t>
  </si>
  <si>
    <t>PROD_325001368715</t>
  </si>
  <si>
    <t>Publiczna Szkoła Podstawowa w Grodźcu</t>
  </si>
  <si>
    <t>ul. Tartaczna 1, Grodziec, 46-040 Ozimek</t>
  </si>
  <si>
    <t>PROD_325001368865</t>
  </si>
  <si>
    <t>Szkoła Podstawowa Krasiejów</t>
  </si>
  <si>
    <t>PROD_325001368575</t>
  </si>
  <si>
    <t>Szkoła Podstawowa w Krasiejowie</t>
  </si>
  <si>
    <t>ul. Szkolna 5, Krasiejów, 46-040 Ozimek</t>
  </si>
  <si>
    <t>Szkoła Podstawowa Szczedrzyk</t>
  </si>
  <si>
    <t>Ks. M. Brolla</t>
  </si>
  <si>
    <t>PROD_325001485407</t>
  </si>
  <si>
    <t>Publiczna Szkoła Podstawowa w Szczedrzyku</t>
  </si>
  <si>
    <t>ul. Ks. M. Brolla 1, 46-042 Szczedrzyk</t>
  </si>
  <si>
    <t>Szkoła Podstawowa nr 1 Ozimek</t>
  </si>
  <si>
    <t>PROD_325001368315</t>
  </si>
  <si>
    <t>Publiczna Szkoła Podstawowa nr 1 w Ozimku</t>
  </si>
  <si>
    <t>ul. Częstochowska 26, 46-040 Ozimek</t>
  </si>
  <si>
    <t>Szkoła Podstawowa nr 2 Ozimek</t>
  </si>
  <si>
    <t xml:space="preserve">Daniecka </t>
  </si>
  <si>
    <t>PROD_325001368685</t>
  </si>
  <si>
    <t>Szkoła Podstawowa Nr 2 w Ozimku</t>
  </si>
  <si>
    <t>ul. Daniecka 14, 46-040 Ozimek</t>
  </si>
  <si>
    <t>Żłobek Samorządowy w Ozimku</t>
  </si>
  <si>
    <t>PROD_325001469867</t>
  </si>
  <si>
    <t>Żłobek</t>
  </si>
  <si>
    <t>Przedszkole Pub. nr 3 Dylaki</t>
  </si>
  <si>
    <t>PROD_325001369368</t>
  </si>
  <si>
    <t>Przedszkole Publiczne Nr 3 w Dylakach</t>
  </si>
  <si>
    <t>ul. Fabryczna 6, 46-043 Dylaki</t>
  </si>
  <si>
    <t>Przedszkole Pub. nr 4 Ozimek</t>
  </si>
  <si>
    <t>XX Lecia</t>
  </si>
  <si>
    <t>PROD_325001368935</t>
  </si>
  <si>
    <t>Przedszkole Publiczne Nr 4 w Ozimku</t>
  </si>
  <si>
    <t>ul. XX Lecia 1, 46-040 Ozimek</t>
  </si>
  <si>
    <t>Przedszkole Pub. nr 5 Krasiejów</t>
  </si>
  <si>
    <t>Ks. M. Senfta</t>
  </si>
  <si>
    <t>PROD_325001369438</t>
  </si>
  <si>
    <t>Przedszkole Publiczne Nr 5 w Krasiejowie</t>
  </si>
  <si>
    <t>ul. Ks. M. Senfta, Krasiejów, 46-040 Ozimek</t>
  </si>
  <si>
    <t>Przedszkole Pub. nr 6 Szczedrzyk</t>
  </si>
  <si>
    <t>PROD_325001369218</t>
  </si>
  <si>
    <t>Przedszkole Publiczne Nr 6 w Szczedrzyku</t>
  </si>
  <si>
    <t>ul. Opolska 1, 46-042 Szczedrzyk</t>
  </si>
  <si>
    <t>PROD_325001511380</t>
  </si>
  <si>
    <t>Dom kultury Ozimek</t>
  </si>
  <si>
    <t>PROD_325001464282</t>
  </si>
  <si>
    <t>Dom Kultury w Ozimku</t>
  </si>
  <si>
    <t>Biblioteka Krasiejów</t>
  </si>
  <si>
    <t>PROD_325001557854</t>
  </si>
  <si>
    <t>Sala kameralna</t>
  </si>
  <si>
    <t>PROD_325001051007</t>
  </si>
  <si>
    <t>Biblioteka Krzyżowa Dolina</t>
  </si>
  <si>
    <t>PROD_325001464592</t>
  </si>
  <si>
    <t>Dom kultury Grodziec</t>
  </si>
  <si>
    <t>PROD_325001539524</t>
  </si>
  <si>
    <t>RAZEM</t>
  </si>
  <si>
    <t>Nabywca</t>
  </si>
  <si>
    <t>ul. księdza Kałuży, 46-040 Ozimek</t>
  </si>
  <si>
    <t>ul. księdza Kałuży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</si>
</sst>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9"/>
      <color rgb="FFFF0000"/>
      <name val="Czcionka tekstu podstawowego"/>
      <family val="2"/>
      <charset val="238"/>
    </font>
    <font>
      <b/>
      <sz val="9"/>
      <name val="Czcionka tekstu podstawowego"/>
      <charset val="238"/>
    </font>
    <font>
      <b/>
      <sz val="9"/>
      <color theme="1"/>
      <name val="Czcionka tekstu podstawowego"/>
      <charset val="238"/>
    </font>
    <font>
      <b/>
      <u/>
      <sz val="12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2" fillId="0" borderId="1" xfId="0" applyFont="1" applyBorder="1"/>
    <xf numFmtId="2" fontId="3" fillId="0" borderId="1" xfId="0" applyNumberFormat="1" applyFont="1" applyFill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3" fontId="1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1" fillId="0" borderId="0" xfId="0" applyFont="1" applyBorder="1"/>
    <xf numFmtId="0" fontId="4" fillId="0" borderId="0" xfId="0" applyFont="1" applyBorder="1" applyAlignment="1">
      <alignment horizontal="left"/>
    </xf>
    <xf numFmtId="2" fontId="5" fillId="0" borderId="0" xfId="0" applyNumberFormat="1" applyFont="1" applyFill="1" applyBorder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0" fontId="3" fillId="0" borderId="1" xfId="0" applyFont="1" applyBorder="1"/>
    <xf numFmtId="0" fontId="3" fillId="2" borderId="1" xfId="0" applyFont="1" applyFill="1" applyBorder="1"/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4"/>
  <sheetViews>
    <sheetView tabSelected="1" topLeftCell="A121" workbookViewId="0">
      <selection activeCell="B145" sqref="B145"/>
    </sheetView>
  </sheetViews>
  <sheetFormatPr defaultRowHeight="15"/>
  <cols>
    <col min="1" max="1" width="4.7109375" customWidth="1"/>
    <col min="2" max="2" width="33.140625" customWidth="1"/>
    <col min="3" max="3" width="16.140625" customWidth="1"/>
    <col min="4" max="4" width="19" customWidth="1"/>
    <col min="8" max="8" width="20.5703125" customWidth="1"/>
    <col min="9" max="9" width="20.85546875" customWidth="1"/>
    <col min="10" max="10" width="10" customWidth="1"/>
    <col min="16" max="16" width="13.5703125" customWidth="1"/>
    <col min="17" max="17" width="29.28515625" customWidth="1"/>
    <col min="18" max="18" width="13.140625" customWidth="1"/>
    <col min="19" max="19" width="38.140625" customWidth="1"/>
    <col min="20" max="20" width="42.7109375" customWidth="1"/>
    <col min="21" max="21" width="19.85546875" customWidth="1"/>
    <col min="22" max="22" width="20.42578125" customWidth="1"/>
    <col min="26" max="26" width="26.85546875" customWidth="1"/>
  </cols>
  <sheetData>
    <row r="1" spans="1:26" ht="26.25" customHeight="1">
      <c r="A1" s="1"/>
      <c r="B1" s="25" t="s">
        <v>0</v>
      </c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>
      <c r="A2" s="29" t="s">
        <v>1</v>
      </c>
      <c r="B2" s="29" t="s">
        <v>2</v>
      </c>
      <c r="C2" s="29" t="s">
        <v>3</v>
      </c>
      <c r="D2" s="29"/>
      <c r="E2" s="29"/>
      <c r="F2" s="29"/>
      <c r="G2" s="29"/>
      <c r="H2" s="29" t="s">
        <v>4</v>
      </c>
      <c r="I2" s="30" t="s">
        <v>5</v>
      </c>
      <c r="J2" s="29" t="s">
        <v>6</v>
      </c>
      <c r="K2" s="29" t="s">
        <v>7</v>
      </c>
      <c r="L2" s="29"/>
      <c r="M2" s="29" t="s">
        <v>8</v>
      </c>
      <c r="N2" s="29"/>
      <c r="O2" s="29"/>
      <c r="P2" s="29" t="s">
        <v>407</v>
      </c>
      <c r="Q2" s="29"/>
      <c r="R2" s="29"/>
      <c r="S2" s="29" t="s">
        <v>9</v>
      </c>
      <c r="T2" s="29"/>
      <c r="U2" s="29" t="s">
        <v>10</v>
      </c>
      <c r="V2" s="29" t="s">
        <v>11</v>
      </c>
      <c r="W2" s="29" t="s">
        <v>12</v>
      </c>
      <c r="X2" s="29" t="s">
        <v>13</v>
      </c>
      <c r="Y2" s="29"/>
      <c r="Z2" s="32" t="s">
        <v>14</v>
      </c>
    </row>
    <row r="3" spans="1:26" ht="24">
      <c r="A3" s="29"/>
      <c r="B3" s="29"/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29"/>
      <c r="I3" s="31"/>
      <c r="J3" s="29"/>
      <c r="K3" s="4" t="s">
        <v>20</v>
      </c>
      <c r="L3" s="3" t="s">
        <v>21</v>
      </c>
      <c r="M3" s="3" t="s">
        <v>22</v>
      </c>
      <c r="N3" s="3" t="s">
        <v>23</v>
      </c>
      <c r="O3" s="3" t="s">
        <v>24</v>
      </c>
      <c r="P3" s="3" t="s">
        <v>2</v>
      </c>
      <c r="Q3" s="3" t="s">
        <v>3</v>
      </c>
      <c r="R3" s="3" t="s">
        <v>25</v>
      </c>
      <c r="S3" s="3" t="s">
        <v>2</v>
      </c>
      <c r="T3" s="3" t="s">
        <v>3</v>
      </c>
      <c r="U3" s="29"/>
      <c r="V3" s="29"/>
      <c r="W3" s="29"/>
      <c r="X3" s="3" t="s">
        <v>26</v>
      </c>
      <c r="Y3" s="3" t="s">
        <v>27</v>
      </c>
      <c r="Z3" s="33"/>
    </row>
    <row r="4" spans="1:26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5">
        <v>16</v>
      </c>
      <c r="Q4" s="5">
        <v>17</v>
      </c>
      <c r="R4" s="5">
        <v>18</v>
      </c>
      <c r="S4" s="5"/>
      <c r="T4" s="5"/>
      <c r="U4" s="5">
        <v>19</v>
      </c>
      <c r="V4" s="5">
        <v>20</v>
      </c>
      <c r="W4" s="5">
        <v>21</v>
      </c>
      <c r="X4" s="5">
        <v>22</v>
      </c>
      <c r="Y4" s="5">
        <v>23</v>
      </c>
      <c r="Z4" s="5">
        <v>24</v>
      </c>
    </row>
    <row r="5" spans="1:26">
      <c r="A5" s="6">
        <v>1</v>
      </c>
      <c r="B5" s="6" t="s">
        <v>28</v>
      </c>
      <c r="C5" s="6" t="s">
        <v>29</v>
      </c>
      <c r="D5" s="6" t="s">
        <v>30</v>
      </c>
      <c r="E5" s="6"/>
      <c r="F5" s="6" t="s">
        <v>31</v>
      </c>
      <c r="G5" s="6" t="s">
        <v>29</v>
      </c>
      <c r="H5" s="6" t="s">
        <v>32</v>
      </c>
      <c r="I5" s="6" t="s">
        <v>33</v>
      </c>
      <c r="J5" s="6">
        <v>8929138</v>
      </c>
      <c r="K5" s="7">
        <v>4</v>
      </c>
      <c r="L5" s="6" t="s">
        <v>34</v>
      </c>
      <c r="M5" s="8">
        <v>1501</v>
      </c>
      <c r="N5" s="8">
        <v>2882</v>
      </c>
      <c r="O5" s="8">
        <f t="shared" ref="O5:O68" si="0">N5+M5</f>
        <v>4383</v>
      </c>
      <c r="P5" s="6" t="s">
        <v>35</v>
      </c>
      <c r="Q5" s="6" t="s">
        <v>36</v>
      </c>
      <c r="R5" s="6">
        <v>9910325175</v>
      </c>
      <c r="S5" s="6" t="s">
        <v>35</v>
      </c>
      <c r="T5" s="6" t="s">
        <v>36</v>
      </c>
      <c r="U5" s="6" t="s">
        <v>37</v>
      </c>
      <c r="V5" s="6" t="s">
        <v>38</v>
      </c>
      <c r="W5" s="6" t="s">
        <v>39</v>
      </c>
      <c r="X5" s="6" t="s">
        <v>40</v>
      </c>
      <c r="Y5" s="6" t="s">
        <v>41</v>
      </c>
      <c r="Z5" s="9" t="s">
        <v>42</v>
      </c>
    </row>
    <row r="6" spans="1:26">
      <c r="A6" s="6">
        <v>2</v>
      </c>
      <c r="B6" s="6" t="s">
        <v>43</v>
      </c>
      <c r="C6" s="6" t="s">
        <v>44</v>
      </c>
      <c r="D6" s="6" t="s">
        <v>45</v>
      </c>
      <c r="E6" s="6"/>
      <c r="F6" s="6" t="s">
        <v>46</v>
      </c>
      <c r="G6" s="6" t="s">
        <v>29</v>
      </c>
      <c r="H6" s="6" t="s">
        <v>47</v>
      </c>
      <c r="I6" s="6" t="s">
        <v>48</v>
      </c>
      <c r="J6" s="6">
        <v>46283728</v>
      </c>
      <c r="K6" s="7">
        <v>16.2</v>
      </c>
      <c r="L6" s="6" t="s">
        <v>49</v>
      </c>
      <c r="M6" s="8">
        <v>2266</v>
      </c>
      <c r="N6" s="8"/>
      <c r="O6" s="8">
        <f t="shared" si="0"/>
        <v>2266</v>
      </c>
      <c r="P6" s="6" t="s">
        <v>35</v>
      </c>
      <c r="Q6" s="6" t="s">
        <v>36</v>
      </c>
      <c r="R6" s="6">
        <v>9910325175</v>
      </c>
      <c r="S6" s="6" t="s">
        <v>35</v>
      </c>
      <c r="T6" s="6" t="s">
        <v>36</v>
      </c>
      <c r="U6" s="6" t="s">
        <v>37</v>
      </c>
      <c r="V6" s="6" t="s">
        <v>38</v>
      </c>
      <c r="W6" s="6" t="s">
        <v>39</v>
      </c>
      <c r="X6" s="6" t="s">
        <v>40</v>
      </c>
      <c r="Y6" s="6" t="s">
        <v>41</v>
      </c>
      <c r="Z6" s="9" t="s">
        <v>50</v>
      </c>
    </row>
    <row r="7" spans="1:26">
      <c r="A7" s="6">
        <v>3</v>
      </c>
      <c r="B7" s="6" t="s">
        <v>51</v>
      </c>
      <c r="C7" s="6" t="s">
        <v>52</v>
      </c>
      <c r="D7" s="6" t="s">
        <v>53</v>
      </c>
      <c r="E7" s="6"/>
      <c r="F7" s="6" t="s">
        <v>31</v>
      </c>
      <c r="G7" s="6" t="s">
        <v>29</v>
      </c>
      <c r="H7" s="6" t="s">
        <v>54</v>
      </c>
      <c r="I7" s="6" t="s">
        <v>48</v>
      </c>
      <c r="J7" s="6">
        <v>46882123</v>
      </c>
      <c r="K7" s="7">
        <v>10.5</v>
      </c>
      <c r="L7" s="6" t="s">
        <v>49</v>
      </c>
      <c r="M7" s="8">
        <v>25</v>
      </c>
      <c r="N7" s="8"/>
      <c r="O7" s="8">
        <f t="shared" si="0"/>
        <v>25</v>
      </c>
      <c r="P7" s="6" t="s">
        <v>35</v>
      </c>
      <c r="Q7" s="6" t="s">
        <v>36</v>
      </c>
      <c r="R7" s="6">
        <v>9910325175</v>
      </c>
      <c r="S7" s="6" t="s">
        <v>35</v>
      </c>
      <c r="T7" s="6" t="s">
        <v>36</v>
      </c>
      <c r="U7" s="6" t="s">
        <v>37</v>
      </c>
      <c r="V7" s="6" t="s">
        <v>38</v>
      </c>
      <c r="W7" s="6" t="s">
        <v>39</v>
      </c>
      <c r="X7" s="6" t="s">
        <v>40</v>
      </c>
      <c r="Y7" s="6" t="s">
        <v>41</v>
      </c>
      <c r="Z7" s="9" t="s">
        <v>50</v>
      </c>
    </row>
    <row r="8" spans="1:26">
      <c r="A8" s="6">
        <v>4</v>
      </c>
      <c r="B8" s="6" t="s">
        <v>55</v>
      </c>
      <c r="C8" s="6" t="s">
        <v>29</v>
      </c>
      <c r="D8" s="6" t="s">
        <v>56</v>
      </c>
      <c r="E8" s="6">
        <v>4</v>
      </c>
      <c r="F8" s="6" t="s">
        <v>31</v>
      </c>
      <c r="G8" s="6" t="s">
        <v>29</v>
      </c>
      <c r="H8" s="6" t="s">
        <v>57</v>
      </c>
      <c r="I8" s="6" t="s">
        <v>58</v>
      </c>
      <c r="J8" s="6"/>
      <c r="K8" s="7">
        <v>80</v>
      </c>
      <c r="L8" s="6" t="s">
        <v>49</v>
      </c>
      <c r="M8" s="8">
        <v>75873</v>
      </c>
      <c r="N8" s="8"/>
      <c r="O8" s="8">
        <f t="shared" si="0"/>
        <v>75873</v>
      </c>
      <c r="P8" s="6" t="s">
        <v>35</v>
      </c>
      <c r="Q8" s="6" t="s">
        <v>36</v>
      </c>
      <c r="R8" s="6">
        <v>9910325175</v>
      </c>
      <c r="S8" s="6" t="s">
        <v>35</v>
      </c>
      <c r="T8" s="6" t="s">
        <v>36</v>
      </c>
      <c r="U8" s="6" t="s">
        <v>37</v>
      </c>
      <c r="V8" s="6" t="s">
        <v>38</v>
      </c>
      <c r="W8" s="6" t="s">
        <v>39</v>
      </c>
      <c r="X8" s="6" t="s">
        <v>40</v>
      </c>
      <c r="Y8" s="6" t="s">
        <v>41</v>
      </c>
      <c r="Z8" s="9" t="s">
        <v>59</v>
      </c>
    </row>
    <row r="9" spans="1:26">
      <c r="A9" s="6">
        <v>5</v>
      </c>
      <c r="B9" s="6" t="s">
        <v>60</v>
      </c>
      <c r="C9" s="6" t="s">
        <v>29</v>
      </c>
      <c r="D9" s="6" t="s">
        <v>61</v>
      </c>
      <c r="E9" s="6">
        <v>24</v>
      </c>
      <c r="F9" s="6" t="s">
        <v>31</v>
      </c>
      <c r="G9" s="6" t="s">
        <v>29</v>
      </c>
      <c r="H9" s="6" t="s">
        <v>62</v>
      </c>
      <c r="I9" s="6" t="s">
        <v>63</v>
      </c>
      <c r="J9" s="6">
        <v>28407887</v>
      </c>
      <c r="K9" s="7">
        <v>1</v>
      </c>
      <c r="L9" s="6" t="s">
        <v>49</v>
      </c>
      <c r="M9" s="8">
        <v>254</v>
      </c>
      <c r="N9" s="8"/>
      <c r="O9" s="8">
        <f t="shared" si="0"/>
        <v>254</v>
      </c>
      <c r="P9" s="6" t="s">
        <v>35</v>
      </c>
      <c r="Q9" s="6" t="s">
        <v>36</v>
      </c>
      <c r="R9" s="6">
        <v>9910325175</v>
      </c>
      <c r="S9" s="6" t="s">
        <v>35</v>
      </c>
      <c r="T9" s="6" t="s">
        <v>36</v>
      </c>
      <c r="U9" s="6" t="s">
        <v>37</v>
      </c>
      <c r="V9" s="6" t="s">
        <v>38</v>
      </c>
      <c r="W9" s="6" t="s">
        <v>39</v>
      </c>
      <c r="X9" s="6" t="s">
        <v>40</v>
      </c>
      <c r="Y9" s="6" t="s">
        <v>41</v>
      </c>
      <c r="Z9" s="9" t="s">
        <v>42</v>
      </c>
    </row>
    <row r="10" spans="1:26">
      <c r="A10" s="6">
        <v>6</v>
      </c>
      <c r="B10" s="6" t="s">
        <v>64</v>
      </c>
      <c r="C10" s="6" t="s">
        <v>65</v>
      </c>
      <c r="D10" s="6" t="s">
        <v>66</v>
      </c>
      <c r="E10" s="6">
        <v>19</v>
      </c>
      <c r="F10" s="6" t="s">
        <v>31</v>
      </c>
      <c r="G10" s="6" t="s">
        <v>29</v>
      </c>
      <c r="H10" s="6" t="s">
        <v>67</v>
      </c>
      <c r="I10" s="6" t="s">
        <v>63</v>
      </c>
      <c r="J10" s="6">
        <v>11728309</v>
      </c>
      <c r="K10" s="7">
        <v>10.5</v>
      </c>
      <c r="L10" s="6" t="s">
        <v>49</v>
      </c>
      <c r="M10" s="8">
        <v>2510</v>
      </c>
      <c r="N10" s="8"/>
      <c r="O10" s="8">
        <f t="shared" si="0"/>
        <v>2510</v>
      </c>
      <c r="P10" s="6" t="s">
        <v>35</v>
      </c>
      <c r="Q10" s="6" t="s">
        <v>36</v>
      </c>
      <c r="R10" s="6">
        <v>9910325175</v>
      </c>
      <c r="S10" s="6" t="s">
        <v>35</v>
      </c>
      <c r="T10" s="6" t="s">
        <v>36</v>
      </c>
      <c r="U10" s="6" t="s">
        <v>37</v>
      </c>
      <c r="V10" s="6" t="s">
        <v>38</v>
      </c>
      <c r="W10" s="6" t="s">
        <v>39</v>
      </c>
      <c r="X10" s="6" t="s">
        <v>40</v>
      </c>
      <c r="Y10" s="6" t="s">
        <v>41</v>
      </c>
      <c r="Z10" s="9" t="s">
        <v>68</v>
      </c>
    </row>
    <row r="11" spans="1:26">
      <c r="A11" s="6">
        <v>7</v>
      </c>
      <c r="B11" s="6" t="s">
        <v>69</v>
      </c>
      <c r="C11" s="6" t="s">
        <v>70</v>
      </c>
      <c r="D11" s="6" t="s">
        <v>45</v>
      </c>
      <c r="E11" s="6">
        <v>18</v>
      </c>
      <c r="F11" s="6" t="s">
        <v>71</v>
      </c>
      <c r="G11" s="6" t="s">
        <v>29</v>
      </c>
      <c r="H11" s="6" t="s">
        <v>72</v>
      </c>
      <c r="I11" s="6" t="s">
        <v>63</v>
      </c>
      <c r="J11" s="6">
        <v>8071918</v>
      </c>
      <c r="K11" s="7">
        <v>13</v>
      </c>
      <c r="L11" s="6" t="s">
        <v>49</v>
      </c>
      <c r="M11" s="8">
        <v>1434</v>
      </c>
      <c r="N11" s="8"/>
      <c r="O11" s="8">
        <f t="shared" si="0"/>
        <v>1434</v>
      </c>
      <c r="P11" s="6" t="s">
        <v>35</v>
      </c>
      <c r="Q11" s="6" t="s">
        <v>36</v>
      </c>
      <c r="R11" s="6">
        <v>9910325175</v>
      </c>
      <c r="S11" s="6" t="s">
        <v>35</v>
      </c>
      <c r="T11" s="6" t="s">
        <v>36</v>
      </c>
      <c r="U11" s="6" t="s">
        <v>37</v>
      </c>
      <c r="V11" s="6" t="s">
        <v>38</v>
      </c>
      <c r="W11" s="6" t="s">
        <v>39</v>
      </c>
      <c r="X11" s="6" t="s">
        <v>40</v>
      </c>
      <c r="Y11" s="6" t="s">
        <v>41</v>
      </c>
      <c r="Z11" s="9" t="s">
        <v>68</v>
      </c>
    </row>
    <row r="12" spans="1:26">
      <c r="A12" s="6">
        <v>8</v>
      </c>
      <c r="B12" s="6" t="s">
        <v>73</v>
      </c>
      <c r="C12" s="6" t="s">
        <v>52</v>
      </c>
      <c r="D12" s="6" t="s">
        <v>74</v>
      </c>
      <c r="E12" s="6">
        <v>52</v>
      </c>
      <c r="F12" s="6" t="s">
        <v>31</v>
      </c>
      <c r="G12" s="6" t="s">
        <v>29</v>
      </c>
      <c r="H12" s="6" t="s">
        <v>75</v>
      </c>
      <c r="I12" s="6" t="s">
        <v>76</v>
      </c>
      <c r="J12" s="6">
        <v>22647646</v>
      </c>
      <c r="K12" s="7">
        <v>4</v>
      </c>
      <c r="L12" s="6" t="s">
        <v>49</v>
      </c>
      <c r="M12" s="8">
        <v>1039</v>
      </c>
      <c r="N12" s="8"/>
      <c r="O12" s="8">
        <f t="shared" si="0"/>
        <v>1039</v>
      </c>
      <c r="P12" s="6" t="s">
        <v>35</v>
      </c>
      <c r="Q12" s="6" t="s">
        <v>36</v>
      </c>
      <c r="R12" s="6">
        <v>9910325175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9" t="s">
        <v>68</v>
      </c>
    </row>
    <row r="13" spans="1:26">
      <c r="A13" s="6">
        <v>9</v>
      </c>
      <c r="B13" s="6" t="s">
        <v>69</v>
      </c>
      <c r="C13" s="6" t="s">
        <v>77</v>
      </c>
      <c r="D13" s="6" t="s">
        <v>78</v>
      </c>
      <c r="E13" s="6">
        <v>41</v>
      </c>
      <c r="F13" s="6" t="s">
        <v>31</v>
      </c>
      <c r="G13" s="6" t="s">
        <v>29</v>
      </c>
      <c r="H13" s="6" t="s">
        <v>79</v>
      </c>
      <c r="I13" s="6" t="s">
        <v>63</v>
      </c>
      <c r="J13" s="6">
        <v>80258299</v>
      </c>
      <c r="K13" s="7">
        <v>4.5</v>
      </c>
      <c r="L13" s="6" t="s">
        <v>49</v>
      </c>
      <c r="M13" s="8">
        <v>560</v>
      </c>
      <c r="N13" s="8"/>
      <c r="O13" s="8">
        <f t="shared" si="0"/>
        <v>560</v>
      </c>
      <c r="P13" s="6" t="s">
        <v>35</v>
      </c>
      <c r="Q13" s="6" t="s">
        <v>36</v>
      </c>
      <c r="R13" s="6">
        <v>9910325175</v>
      </c>
      <c r="S13" s="6" t="s">
        <v>35</v>
      </c>
      <c r="T13" s="6" t="s">
        <v>36</v>
      </c>
      <c r="U13" s="6" t="s">
        <v>37</v>
      </c>
      <c r="V13" s="6" t="s">
        <v>38</v>
      </c>
      <c r="W13" s="6" t="s">
        <v>39</v>
      </c>
      <c r="X13" s="6" t="s">
        <v>40</v>
      </c>
      <c r="Y13" s="6" t="s">
        <v>41</v>
      </c>
      <c r="Z13" s="9" t="s">
        <v>68</v>
      </c>
    </row>
    <row r="14" spans="1:26">
      <c r="A14" s="6">
        <v>10</v>
      </c>
      <c r="B14" s="6" t="s">
        <v>80</v>
      </c>
      <c r="C14" s="6" t="s">
        <v>81</v>
      </c>
      <c r="D14" s="6" t="s">
        <v>82</v>
      </c>
      <c r="E14" s="6">
        <v>8</v>
      </c>
      <c r="F14" s="6" t="s">
        <v>31</v>
      </c>
      <c r="G14" s="6" t="s">
        <v>29</v>
      </c>
      <c r="H14" s="6" t="s">
        <v>83</v>
      </c>
      <c r="I14" s="6" t="s">
        <v>63</v>
      </c>
      <c r="J14" s="6">
        <v>180848</v>
      </c>
      <c r="K14" s="7">
        <v>14</v>
      </c>
      <c r="L14" s="6" t="s">
        <v>49</v>
      </c>
      <c r="M14" s="8">
        <v>369</v>
      </c>
      <c r="N14" s="8"/>
      <c r="O14" s="8">
        <f t="shared" si="0"/>
        <v>369</v>
      </c>
      <c r="P14" s="6" t="s">
        <v>35</v>
      </c>
      <c r="Q14" s="6" t="s">
        <v>36</v>
      </c>
      <c r="R14" s="6">
        <v>9910325175</v>
      </c>
      <c r="S14" s="6" t="s">
        <v>35</v>
      </c>
      <c r="T14" s="6" t="s">
        <v>36</v>
      </c>
      <c r="U14" s="6" t="s">
        <v>37</v>
      </c>
      <c r="V14" s="6" t="s">
        <v>38</v>
      </c>
      <c r="W14" s="6" t="s">
        <v>39</v>
      </c>
      <c r="X14" s="6" t="s">
        <v>40</v>
      </c>
      <c r="Y14" s="6" t="s">
        <v>41</v>
      </c>
      <c r="Z14" s="9" t="s">
        <v>68</v>
      </c>
    </row>
    <row r="15" spans="1:26">
      <c r="A15" s="6">
        <v>11</v>
      </c>
      <c r="B15" s="6" t="s">
        <v>69</v>
      </c>
      <c r="C15" s="6" t="s">
        <v>84</v>
      </c>
      <c r="D15" s="6" t="s">
        <v>74</v>
      </c>
      <c r="E15" s="6">
        <v>29</v>
      </c>
      <c r="F15" s="6" t="s">
        <v>31</v>
      </c>
      <c r="G15" s="6" t="s">
        <v>29</v>
      </c>
      <c r="H15" s="6" t="s">
        <v>85</v>
      </c>
      <c r="I15" s="6" t="s">
        <v>63</v>
      </c>
      <c r="J15" s="6">
        <v>60084701</v>
      </c>
      <c r="K15" s="7">
        <v>4.5</v>
      </c>
      <c r="L15" s="6" t="s">
        <v>49</v>
      </c>
      <c r="M15" s="8">
        <v>3132</v>
      </c>
      <c r="N15" s="8"/>
      <c r="O15" s="8">
        <f t="shared" si="0"/>
        <v>3132</v>
      </c>
      <c r="P15" s="6" t="s">
        <v>35</v>
      </c>
      <c r="Q15" s="6" t="s">
        <v>36</v>
      </c>
      <c r="R15" s="6">
        <v>9910325175</v>
      </c>
      <c r="S15" s="6" t="s">
        <v>35</v>
      </c>
      <c r="T15" s="6" t="s">
        <v>36</v>
      </c>
      <c r="U15" s="6" t="s">
        <v>37</v>
      </c>
      <c r="V15" s="6" t="s">
        <v>38</v>
      </c>
      <c r="W15" s="6" t="s">
        <v>39</v>
      </c>
      <c r="X15" s="6" t="s">
        <v>40</v>
      </c>
      <c r="Y15" s="6" t="s">
        <v>41</v>
      </c>
      <c r="Z15" s="9" t="s">
        <v>68</v>
      </c>
    </row>
    <row r="16" spans="1:26">
      <c r="A16" s="6">
        <v>12</v>
      </c>
      <c r="B16" s="6" t="s">
        <v>69</v>
      </c>
      <c r="C16" s="6" t="s">
        <v>84</v>
      </c>
      <c r="D16" s="6" t="s">
        <v>74</v>
      </c>
      <c r="E16" s="6">
        <v>29</v>
      </c>
      <c r="F16" s="6" t="s">
        <v>31</v>
      </c>
      <c r="G16" s="6" t="s">
        <v>29</v>
      </c>
      <c r="H16" s="6" t="s">
        <v>86</v>
      </c>
      <c r="I16" s="6" t="s">
        <v>63</v>
      </c>
      <c r="J16" s="6">
        <v>11215601</v>
      </c>
      <c r="K16" s="7">
        <v>13</v>
      </c>
      <c r="L16" s="6" t="s">
        <v>49</v>
      </c>
      <c r="M16" s="8">
        <v>1776</v>
      </c>
      <c r="N16" s="8"/>
      <c r="O16" s="8">
        <f t="shared" si="0"/>
        <v>1776</v>
      </c>
      <c r="P16" s="6" t="s">
        <v>35</v>
      </c>
      <c r="Q16" s="6" t="s">
        <v>36</v>
      </c>
      <c r="R16" s="6">
        <v>9910325175</v>
      </c>
      <c r="S16" s="6" t="s">
        <v>35</v>
      </c>
      <c r="T16" s="6" t="s">
        <v>36</v>
      </c>
      <c r="U16" s="6" t="s">
        <v>37</v>
      </c>
      <c r="V16" s="6" t="s">
        <v>38</v>
      </c>
      <c r="W16" s="6" t="s">
        <v>39</v>
      </c>
      <c r="X16" s="6" t="s">
        <v>40</v>
      </c>
      <c r="Y16" s="6" t="s">
        <v>41</v>
      </c>
      <c r="Z16" s="9" t="s">
        <v>68</v>
      </c>
    </row>
    <row r="17" spans="1:26">
      <c r="A17" s="6">
        <v>13</v>
      </c>
      <c r="B17" s="6" t="s">
        <v>87</v>
      </c>
      <c r="C17" s="6" t="s">
        <v>88</v>
      </c>
      <c r="D17" s="6" t="s">
        <v>89</v>
      </c>
      <c r="E17" s="6">
        <v>4</v>
      </c>
      <c r="F17" s="6" t="s">
        <v>71</v>
      </c>
      <c r="G17" s="6" t="s">
        <v>29</v>
      </c>
      <c r="H17" s="6" t="s">
        <v>90</v>
      </c>
      <c r="I17" s="6" t="s">
        <v>63</v>
      </c>
      <c r="J17" s="6">
        <v>71060909</v>
      </c>
      <c r="K17" s="7">
        <v>13</v>
      </c>
      <c r="L17" s="6" t="s">
        <v>49</v>
      </c>
      <c r="M17" s="8">
        <v>1105</v>
      </c>
      <c r="N17" s="8"/>
      <c r="O17" s="8">
        <f t="shared" si="0"/>
        <v>1105</v>
      </c>
      <c r="P17" s="6" t="s">
        <v>35</v>
      </c>
      <c r="Q17" s="6" t="s">
        <v>36</v>
      </c>
      <c r="R17" s="6">
        <v>9910325175</v>
      </c>
      <c r="S17" s="6" t="s">
        <v>35</v>
      </c>
      <c r="T17" s="6" t="s">
        <v>36</v>
      </c>
      <c r="U17" s="6" t="s">
        <v>37</v>
      </c>
      <c r="V17" s="6" t="s">
        <v>38</v>
      </c>
      <c r="W17" s="6" t="s">
        <v>39</v>
      </c>
      <c r="X17" s="6" t="s">
        <v>40</v>
      </c>
      <c r="Y17" s="6" t="s">
        <v>41</v>
      </c>
      <c r="Z17" s="9" t="s">
        <v>68</v>
      </c>
    </row>
    <row r="18" spans="1:26">
      <c r="A18" s="6">
        <v>14</v>
      </c>
      <c r="B18" s="6" t="s">
        <v>43</v>
      </c>
      <c r="C18" s="6" t="s">
        <v>91</v>
      </c>
      <c r="D18" s="6" t="s">
        <v>92</v>
      </c>
      <c r="E18" s="6"/>
      <c r="F18" s="6" t="s">
        <v>31</v>
      </c>
      <c r="G18" s="6" t="s">
        <v>29</v>
      </c>
      <c r="H18" s="6" t="s">
        <v>93</v>
      </c>
      <c r="I18" s="6" t="s">
        <v>48</v>
      </c>
      <c r="J18" s="6">
        <v>40486914</v>
      </c>
      <c r="K18" s="7">
        <v>9.5</v>
      </c>
      <c r="L18" s="6" t="s">
        <v>49</v>
      </c>
      <c r="M18" s="8">
        <v>6183</v>
      </c>
      <c r="N18" s="8"/>
      <c r="O18" s="8">
        <f t="shared" si="0"/>
        <v>6183</v>
      </c>
      <c r="P18" s="6" t="s">
        <v>35</v>
      </c>
      <c r="Q18" s="6" t="s">
        <v>36</v>
      </c>
      <c r="R18" s="6">
        <v>9910325175</v>
      </c>
      <c r="S18" s="6" t="s">
        <v>35</v>
      </c>
      <c r="T18" s="6" t="s">
        <v>36</v>
      </c>
      <c r="U18" s="6" t="s">
        <v>37</v>
      </c>
      <c r="V18" s="6" t="s">
        <v>38</v>
      </c>
      <c r="W18" s="6" t="s">
        <v>39</v>
      </c>
      <c r="X18" s="6" t="s">
        <v>40</v>
      </c>
      <c r="Y18" s="6" t="s">
        <v>41</v>
      </c>
      <c r="Z18" s="9" t="s">
        <v>50</v>
      </c>
    </row>
    <row r="19" spans="1:26">
      <c r="A19" s="6">
        <v>15</v>
      </c>
      <c r="B19" s="6" t="s">
        <v>43</v>
      </c>
      <c r="C19" s="6" t="s">
        <v>94</v>
      </c>
      <c r="D19" s="6" t="s">
        <v>95</v>
      </c>
      <c r="E19" s="6"/>
      <c r="F19" s="6" t="s">
        <v>31</v>
      </c>
      <c r="G19" s="6" t="s">
        <v>29</v>
      </c>
      <c r="H19" s="6" t="s">
        <v>96</v>
      </c>
      <c r="I19" s="6" t="s">
        <v>48</v>
      </c>
      <c r="J19" s="6">
        <v>13576602</v>
      </c>
      <c r="K19" s="7">
        <v>9.5</v>
      </c>
      <c r="L19" s="6" t="s">
        <v>49</v>
      </c>
      <c r="M19" s="8">
        <v>8823</v>
      </c>
      <c r="N19" s="8"/>
      <c r="O19" s="8">
        <f t="shared" si="0"/>
        <v>8823</v>
      </c>
      <c r="P19" s="6" t="s">
        <v>35</v>
      </c>
      <c r="Q19" s="6" t="s">
        <v>36</v>
      </c>
      <c r="R19" s="6">
        <v>9910325175</v>
      </c>
      <c r="S19" s="6" t="s">
        <v>35</v>
      </c>
      <c r="T19" s="6" t="s">
        <v>36</v>
      </c>
      <c r="U19" s="6" t="s">
        <v>37</v>
      </c>
      <c r="V19" s="6" t="s">
        <v>38</v>
      </c>
      <c r="W19" s="6" t="s">
        <v>39</v>
      </c>
      <c r="X19" s="6" t="s">
        <v>40</v>
      </c>
      <c r="Y19" s="6" t="s">
        <v>41</v>
      </c>
      <c r="Z19" s="9" t="s">
        <v>50</v>
      </c>
    </row>
    <row r="20" spans="1:26">
      <c r="A20" s="6">
        <v>16</v>
      </c>
      <c r="B20" s="6" t="s">
        <v>97</v>
      </c>
      <c r="C20" s="6" t="s">
        <v>44</v>
      </c>
      <c r="D20" s="6" t="s">
        <v>98</v>
      </c>
      <c r="E20" s="6">
        <v>9</v>
      </c>
      <c r="F20" s="6" t="s">
        <v>46</v>
      </c>
      <c r="G20" s="6" t="s">
        <v>29</v>
      </c>
      <c r="H20" s="6" t="s">
        <v>99</v>
      </c>
      <c r="I20" s="6" t="s">
        <v>76</v>
      </c>
      <c r="J20" s="6">
        <v>11475539</v>
      </c>
      <c r="K20" s="7">
        <v>13</v>
      </c>
      <c r="L20" s="6" t="s">
        <v>49</v>
      </c>
      <c r="M20" s="8">
        <v>4729</v>
      </c>
      <c r="N20" s="8"/>
      <c r="O20" s="8">
        <f t="shared" si="0"/>
        <v>4729</v>
      </c>
      <c r="P20" s="6" t="s">
        <v>35</v>
      </c>
      <c r="Q20" s="6" t="s">
        <v>36</v>
      </c>
      <c r="R20" s="6">
        <v>9910325175</v>
      </c>
      <c r="S20" s="6" t="s">
        <v>35</v>
      </c>
      <c r="T20" s="6" t="s">
        <v>36</v>
      </c>
      <c r="U20" s="6" t="s">
        <v>37</v>
      </c>
      <c r="V20" s="6" t="s">
        <v>38</v>
      </c>
      <c r="W20" s="6" t="s">
        <v>39</v>
      </c>
      <c r="X20" s="6" t="s">
        <v>40</v>
      </c>
      <c r="Y20" s="6" t="s">
        <v>41</v>
      </c>
      <c r="Z20" s="9" t="s">
        <v>68</v>
      </c>
    </row>
    <row r="21" spans="1:26">
      <c r="A21" s="6">
        <v>17</v>
      </c>
      <c r="B21" s="6" t="s">
        <v>100</v>
      </c>
      <c r="C21" s="6" t="s">
        <v>91</v>
      </c>
      <c r="D21" s="6" t="s">
        <v>92</v>
      </c>
      <c r="E21" s="6">
        <v>10</v>
      </c>
      <c r="F21" s="6" t="s">
        <v>31</v>
      </c>
      <c r="G21" s="6" t="s">
        <v>29</v>
      </c>
      <c r="H21" s="6" t="s">
        <v>101</v>
      </c>
      <c r="I21" s="6" t="s">
        <v>76</v>
      </c>
      <c r="J21" s="6">
        <v>256487</v>
      </c>
      <c r="K21" s="7">
        <v>13</v>
      </c>
      <c r="L21" s="6" t="s">
        <v>49</v>
      </c>
      <c r="M21" s="8">
        <v>2388</v>
      </c>
      <c r="N21" s="8"/>
      <c r="O21" s="8">
        <f t="shared" si="0"/>
        <v>2388</v>
      </c>
      <c r="P21" s="6" t="s">
        <v>35</v>
      </c>
      <c r="Q21" s="6" t="s">
        <v>36</v>
      </c>
      <c r="R21" s="6">
        <v>9910325175</v>
      </c>
      <c r="S21" s="6" t="s">
        <v>35</v>
      </c>
      <c r="T21" s="6" t="s">
        <v>36</v>
      </c>
      <c r="U21" s="6" t="s">
        <v>37</v>
      </c>
      <c r="V21" s="6" t="s">
        <v>38</v>
      </c>
      <c r="W21" s="6" t="s">
        <v>39</v>
      </c>
      <c r="X21" s="6" t="s">
        <v>40</v>
      </c>
      <c r="Y21" s="6" t="s">
        <v>41</v>
      </c>
      <c r="Z21" s="9" t="s">
        <v>59</v>
      </c>
    </row>
    <row r="22" spans="1:26">
      <c r="A22" s="6">
        <v>18</v>
      </c>
      <c r="B22" s="6" t="s">
        <v>102</v>
      </c>
      <c r="C22" s="6" t="s">
        <v>84</v>
      </c>
      <c r="D22" s="6" t="s">
        <v>103</v>
      </c>
      <c r="E22" s="6" t="s">
        <v>104</v>
      </c>
      <c r="F22" s="6" t="s">
        <v>31</v>
      </c>
      <c r="G22" s="6" t="s">
        <v>29</v>
      </c>
      <c r="H22" s="6" t="s">
        <v>105</v>
      </c>
      <c r="I22" s="6" t="s">
        <v>76</v>
      </c>
      <c r="J22" s="6">
        <v>9846105</v>
      </c>
      <c r="K22" s="7">
        <v>9</v>
      </c>
      <c r="L22" s="6" t="s">
        <v>49</v>
      </c>
      <c r="M22" s="8">
        <v>1412</v>
      </c>
      <c r="N22" s="8"/>
      <c r="O22" s="8">
        <f t="shared" si="0"/>
        <v>1412</v>
      </c>
      <c r="P22" s="6" t="s">
        <v>35</v>
      </c>
      <c r="Q22" s="6" t="s">
        <v>36</v>
      </c>
      <c r="R22" s="6">
        <v>9910325175</v>
      </c>
      <c r="S22" s="6" t="s">
        <v>35</v>
      </c>
      <c r="T22" s="6" t="s">
        <v>36</v>
      </c>
      <c r="U22" s="6" t="s">
        <v>37</v>
      </c>
      <c r="V22" s="6" t="s">
        <v>38</v>
      </c>
      <c r="W22" s="6" t="s">
        <v>39</v>
      </c>
      <c r="X22" s="6" t="s">
        <v>40</v>
      </c>
      <c r="Y22" s="6" t="s">
        <v>41</v>
      </c>
      <c r="Z22" s="9" t="s">
        <v>59</v>
      </c>
    </row>
    <row r="23" spans="1:26">
      <c r="A23" s="6">
        <v>19</v>
      </c>
      <c r="B23" s="6" t="s">
        <v>106</v>
      </c>
      <c r="C23" s="6" t="s">
        <v>107</v>
      </c>
      <c r="D23" s="6" t="s">
        <v>45</v>
      </c>
      <c r="E23" s="6" t="s">
        <v>108</v>
      </c>
      <c r="F23" s="6" t="s">
        <v>46</v>
      </c>
      <c r="G23" s="6" t="s">
        <v>29</v>
      </c>
      <c r="H23" s="6" t="s">
        <v>109</v>
      </c>
      <c r="I23" s="6" t="s">
        <v>76</v>
      </c>
      <c r="J23" s="6">
        <v>12052136</v>
      </c>
      <c r="K23" s="7">
        <v>9.5</v>
      </c>
      <c r="L23" s="6" t="s">
        <v>49</v>
      </c>
      <c r="M23" s="8">
        <v>753</v>
      </c>
      <c r="N23" s="8"/>
      <c r="O23" s="8">
        <f t="shared" si="0"/>
        <v>753</v>
      </c>
      <c r="P23" s="6" t="s">
        <v>35</v>
      </c>
      <c r="Q23" s="6" t="s">
        <v>36</v>
      </c>
      <c r="R23" s="6">
        <v>9910325175</v>
      </c>
      <c r="S23" s="6" t="s">
        <v>35</v>
      </c>
      <c r="T23" s="6" t="s">
        <v>36</v>
      </c>
      <c r="U23" s="6" t="s">
        <v>37</v>
      </c>
      <c r="V23" s="6" t="s">
        <v>38</v>
      </c>
      <c r="W23" s="6" t="s">
        <v>39</v>
      </c>
      <c r="X23" s="6" t="s">
        <v>40</v>
      </c>
      <c r="Y23" s="6" t="s">
        <v>41</v>
      </c>
      <c r="Z23" s="9" t="s">
        <v>68</v>
      </c>
    </row>
    <row r="24" spans="1:26">
      <c r="A24" s="6">
        <v>20</v>
      </c>
      <c r="B24" s="6" t="s">
        <v>43</v>
      </c>
      <c r="C24" s="6" t="s">
        <v>44</v>
      </c>
      <c r="D24" s="6" t="s">
        <v>110</v>
      </c>
      <c r="E24" s="6"/>
      <c r="F24" s="6" t="s">
        <v>46</v>
      </c>
      <c r="G24" s="6" t="s">
        <v>29</v>
      </c>
      <c r="H24" s="6" t="s">
        <v>111</v>
      </c>
      <c r="I24" s="6" t="s">
        <v>48</v>
      </c>
      <c r="J24" s="6">
        <v>38607136</v>
      </c>
      <c r="K24" s="7">
        <v>10.5</v>
      </c>
      <c r="L24" s="6" t="s">
        <v>49</v>
      </c>
      <c r="M24" s="8">
        <v>248</v>
      </c>
      <c r="N24" s="8"/>
      <c r="O24" s="8">
        <f t="shared" si="0"/>
        <v>248</v>
      </c>
      <c r="P24" s="6" t="s">
        <v>35</v>
      </c>
      <c r="Q24" s="6" t="s">
        <v>36</v>
      </c>
      <c r="R24" s="6">
        <v>9910325175</v>
      </c>
      <c r="S24" s="6" t="s">
        <v>35</v>
      </c>
      <c r="T24" s="6" t="s">
        <v>36</v>
      </c>
      <c r="U24" s="6" t="s">
        <v>37</v>
      </c>
      <c r="V24" s="6" t="s">
        <v>38</v>
      </c>
      <c r="W24" s="6" t="s">
        <v>39</v>
      </c>
      <c r="X24" s="6" t="s">
        <v>40</v>
      </c>
      <c r="Y24" s="6" t="s">
        <v>41</v>
      </c>
      <c r="Z24" s="9" t="s">
        <v>50</v>
      </c>
    </row>
    <row r="25" spans="1:26">
      <c r="A25" s="6">
        <v>21</v>
      </c>
      <c r="B25" s="6" t="s">
        <v>112</v>
      </c>
      <c r="C25" s="6" t="s">
        <v>65</v>
      </c>
      <c r="D25" s="6" t="s">
        <v>66</v>
      </c>
      <c r="E25" s="6">
        <v>19</v>
      </c>
      <c r="F25" s="6" t="s">
        <v>31</v>
      </c>
      <c r="G25" s="6" t="s">
        <v>29</v>
      </c>
      <c r="H25" s="6" t="s">
        <v>113</v>
      </c>
      <c r="I25" s="6" t="s">
        <v>76</v>
      </c>
      <c r="J25" s="6">
        <v>8918550</v>
      </c>
      <c r="K25" s="7">
        <v>13</v>
      </c>
      <c r="L25" s="6" t="s">
        <v>49</v>
      </c>
      <c r="M25" s="8">
        <v>3409</v>
      </c>
      <c r="N25" s="8"/>
      <c r="O25" s="8">
        <f t="shared" si="0"/>
        <v>3409</v>
      </c>
      <c r="P25" s="6" t="s">
        <v>35</v>
      </c>
      <c r="Q25" s="6" t="s">
        <v>36</v>
      </c>
      <c r="R25" s="6">
        <v>9910325175</v>
      </c>
      <c r="S25" s="6" t="s">
        <v>35</v>
      </c>
      <c r="T25" s="6" t="s">
        <v>36</v>
      </c>
      <c r="U25" s="6" t="s">
        <v>37</v>
      </c>
      <c r="V25" s="6" t="s">
        <v>38</v>
      </c>
      <c r="W25" s="6" t="s">
        <v>39</v>
      </c>
      <c r="X25" s="6" t="s">
        <v>40</v>
      </c>
      <c r="Y25" s="6" t="s">
        <v>41</v>
      </c>
      <c r="Z25" s="9" t="s">
        <v>59</v>
      </c>
    </row>
    <row r="26" spans="1:26">
      <c r="A26" s="6">
        <v>22</v>
      </c>
      <c r="B26" s="6" t="s">
        <v>114</v>
      </c>
      <c r="C26" s="6" t="s">
        <v>77</v>
      </c>
      <c r="D26" s="6" t="s">
        <v>78</v>
      </c>
      <c r="E26" s="6" t="s">
        <v>115</v>
      </c>
      <c r="F26" s="6" t="s">
        <v>31</v>
      </c>
      <c r="G26" s="6" t="s">
        <v>29</v>
      </c>
      <c r="H26" s="6" t="s">
        <v>116</v>
      </c>
      <c r="I26" s="6" t="s">
        <v>76</v>
      </c>
      <c r="J26" s="6">
        <v>38598008</v>
      </c>
      <c r="K26" s="7">
        <v>9.5</v>
      </c>
      <c r="L26" s="6" t="s">
        <v>49</v>
      </c>
      <c r="M26" s="8">
        <v>506</v>
      </c>
      <c r="N26" s="8"/>
      <c r="O26" s="8">
        <f t="shared" si="0"/>
        <v>506</v>
      </c>
      <c r="P26" s="6" t="s">
        <v>35</v>
      </c>
      <c r="Q26" s="6" t="s">
        <v>36</v>
      </c>
      <c r="R26" s="6">
        <v>9910325175</v>
      </c>
      <c r="S26" s="6" t="s">
        <v>35</v>
      </c>
      <c r="T26" s="6" t="s">
        <v>36</v>
      </c>
      <c r="U26" s="6" t="s">
        <v>37</v>
      </c>
      <c r="V26" s="6" t="s">
        <v>38</v>
      </c>
      <c r="W26" s="6" t="s">
        <v>39</v>
      </c>
      <c r="X26" s="6" t="s">
        <v>40</v>
      </c>
      <c r="Y26" s="6" t="s">
        <v>41</v>
      </c>
      <c r="Z26" s="9" t="s">
        <v>59</v>
      </c>
    </row>
    <row r="27" spans="1:26">
      <c r="A27" s="6">
        <v>23</v>
      </c>
      <c r="B27" s="6" t="s">
        <v>73</v>
      </c>
      <c r="C27" s="6" t="s">
        <v>52</v>
      </c>
      <c r="D27" s="6" t="s">
        <v>74</v>
      </c>
      <c r="E27" s="6">
        <v>52</v>
      </c>
      <c r="F27" s="6" t="s">
        <v>31</v>
      </c>
      <c r="G27" s="6" t="s">
        <v>29</v>
      </c>
      <c r="H27" s="6" t="s">
        <v>117</v>
      </c>
      <c r="I27" s="6" t="s">
        <v>76</v>
      </c>
      <c r="J27" s="6">
        <v>8739712</v>
      </c>
      <c r="K27" s="7">
        <v>10</v>
      </c>
      <c r="L27" s="6" t="s">
        <v>49</v>
      </c>
      <c r="M27" s="8">
        <v>2139</v>
      </c>
      <c r="N27" s="8"/>
      <c r="O27" s="8">
        <f t="shared" si="0"/>
        <v>2139</v>
      </c>
      <c r="P27" s="6" t="s">
        <v>35</v>
      </c>
      <c r="Q27" s="6" t="s">
        <v>36</v>
      </c>
      <c r="R27" s="6">
        <v>9910325175</v>
      </c>
      <c r="S27" s="6" t="s">
        <v>35</v>
      </c>
      <c r="T27" s="6" t="s">
        <v>36</v>
      </c>
      <c r="U27" s="6" t="s">
        <v>37</v>
      </c>
      <c r="V27" s="6" t="s">
        <v>38</v>
      </c>
      <c r="W27" s="6" t="s">
        <v>39</v>
      </c>
      <c r="X27" s="6" t="s">
        <v>40</v>
      </c>
      <c r="Y27" s="6" t="s">
        <v>41</v>
      </c>
      <c r="Z27" s="9" t="s">
        <v>59</v>
      </c>
    </row>
    <row r="28" spans="1:26">
      <c r="A28" s="6">
        <v>24</v>
      </c>
      <c r="B28" s="6" t="s">
        <v>118</v>
      </c>
      <c r="C28" s="6" t="s">
        <v>84</v>
      </c>
      <c r="D28" s="6" t="s">
        <v>74</v>
      </c>
      <c r="E28" s="6">
        <v>29</v>
      </c>
      <c r="F28" s="6" t="s">
        <v>31</v>
      </c>
      <c r="G28" s="6" t="s">
        <v>29</v>
      </c>
      <c r="H28" s="6" t="s">
        <v>119</v>
      </c>
      <c r="I28" s="6" t="s">
        <v>63</v>
      </c>
      <c r="J28" s="6">
        <v>80251107</v>
      </c>
      <c r="K28" s="7">
        <v>4.5</v>
      </c>
      <c r="L28" s="6" t="s">
        <v>49</v>
      </c>
      <c r="M28" s="8">
        <v>0</v>
      </c>
      <c r="N28" s="8"/>
      <c r="O28" s="8">
        <f t="shared" si="0"/>
        <v>0</v>
      </c>
      <c r="P28" s="6" t="s">
        <v>35</v>
      </c>
      <c r="Q28" s="6" t="s">
        <v>36</v>
      </c>
      <c r="R28" s="6">
        <v>9910325175</v>
      </c>
      <c r="S28" s="6" t="s">
        <v>35</v>
      </c>
      <c r="T28" s="6" t="s">
        <v>36</v>
      </c>
      <c r="U28" s="6" t="s">
        <v>37</v>
      </c>
      <c r="V28" s="6" t="s">
        <v>38</v>
      </c>
      <c r="W28" s="6" t="s">
        <v>39</v>
      </c>
      <c r="X28" s="6" t="s">
        <v>40</v>
      </c>
      <c r="Y28" s="6" t="s">
        <v>41</v>
      </c>
      <c r="Z28" s="9" t="s">
        <v>68</v>
      </c>
    </row>
    <row r="29" spans="1:26">
      <c r="A29" s="6">
        <v>25</v>
      </c>
      <c r="B29" s="6" t="s">
        <v>69</v>
      </c>
      <c r="C29" s="6" t="s">
        <v>94</v>
      </c>
      <c r="D29" s="6" t="s">
        <v>120</v>
      </c>
      <c r="E29" s="6" t="s">
        <v>121</v>
      </c>
      <c r="F29" s="6" t="s">
        <v>31</v>
      </c>
      <c r="G29" s="6" t="s">
        <v>29</v>
      </c>
      <c r="H29" s="6" t="s">
        <v>122</v>
      </c>
      <c r="I29" s="6" t="s">
        <v>63</v>
      </c>
      <c r="J29" s="6">
        <v>8057304</v>
      </c>
      <c r="K29" s="7">
        <v>23</v>
      </c>
      <c r="L29" s="6" t="s">
        <v>49</v>
      </c>
      <c r="M29" s="8">
        <v>4679</v>
      </c>
      <c r="N29" s="8"/>
      <c r="O29" s="8">
        <f t="shared" si="0"/>
        <v>4679</v>
      </c>
      <c r="P29" s="6" t="s">
        <v>35</v>
      </c>
      <c r="Q29" s="6" t="s">
        <v>36</v>
      </c>
      <c r="R29" s="6">
        <v>9910325175</v>
      </c>
      <c r="S29" s="6" t="s">
        <v>35</v>
      </c>
      <c r="T29" s="6" t="s">
        <v>36</v>
      </c>
      <c r="U29" s="6" t="s">
        <v>37</v>
      </c>
      <c r="V29" s="6" t="s">
        <v>38</v>
      </c>
      <c r="W29" s="6" t="s">
        <v>39</v>
      </c>
      <c r="X29" s="6" t="s">
        <v>40</v>
      </c>
      <c r="Y29" s="6" t="s">
        <v>41</v>
      </c>
      <c r="Z29" s="9" t="s">
        <v>68</v>
      </c>
    </row>
    <row r="30" spans="1:26">
      <c r="A30" s="6">
        <v>26</v>
      </c>
      <c r="B30" s="6" t="s">
        <v>123</v>
      </c>
      <c r="C30" s="6" t="s">
        <v>29</v>
      </c>
      <c r="D30" s="6" t="s">
        <v>124</v>
      </c>
      <c r="E30" s="6"/>
      <c r="F30" s="6" t="s">
        <v>31</v>
      </c>
      <c r="G30" s="6" t="s">
        <v>29</v>
      </c>
      <c r="H30" s="6" t="s">
        <v>125</v>
      </c>
      <c r="I30" s="6"/>
      <c r="J30" s="6">
        <v>47469338</v>
      </c>
      <c r="K30" s="7">
        <v>34</v>
      </c>
      <c r="L30" s="6" t="s">
        <v>49</v>
      </c>
      <c r="M30" s="8">
        <v>9030</v>
      </c>
      <c r="N30" s="8"/>
      <c r="O30" s="8">
        <f t="shared" si="0"/>
        <v>9030</v>
      </c>
      <c r="P30" s="6" t="s">
        <v>35</v>
      </c>
      <c r="Q30" s="6" t="s">
        <v>36</v>
      </c>
      <c r="R30" s="6">
        <v>9910325175</v>
      </c>
      <c r="S30" s="6" t="s">
        <v>35</v>
      </c>
      <c r="T30" s="6" t="s">
        <v>36</v>
      </c>
      <c r="U30" s="6" t="s">
        <v>37</v>
      </c>
      <c r="V30" s="6" t="s">
        <v>38</v>
      </c>
      <c r="W30" s="6" t="s">
        <v>39</v>
      </c>
      <c r="X30" s="6" t="s">
        <v>40</v>
      </c>
      <c r="Y30" s="6" t="s">
        <v>41</v>
      </c>
      <c r="Z30" s="9" t="s">
        <v>68</v>
      </c>
    </row>
    <row r="31" spans="1:26">
      <c r="A31" s="6">
        <v>27</v>
      </c>
      <c r="B31" s="6" t="s">
        <v>69</v>
      </c>
      <c r="C31" s="6" t="s">
        <v>91</v>
      </c>
      <c r="D31" s="6" t="s">
        <v>92</v>
      </c>
      <c r="E31" s="6">
        <v>19</v>
      </c>
      <c r="F31" s="6" t="s">
        <v>31</v>
      </c>
      <c r="G31" s="6" t="s">
        <v>29</v>
      </c>
      <c r="H31" s="6" t="s">
        <v>126</v>
      </c>
      <c r="I31" s="6" t="s">
        <v>63</v>
      </c>
      <c r="J31" s="6">
        <v>182100</v>
      </c>
      <c r="K31" s="10">
        <v>14</v>
      </c>
      <c r="L31" s="6" t="s">
        <v>49</v>
      </c>
      <c r="M31" s="11">
        <v>8163</v>
      </c>
      <c r="N31" s="8"/>
      <c r="O31" s="8">
        <f t="shared" si="0"/>
        <v>8163</v>
      </c>
      <c r="P31" s="6" t="s">
        <v>35</v>
      </c>
      <c r="Q31" s="6" t="s">
        <v>36</v>
      </c>
      <c r="R31" s="6">
        <v>9910325175</v>
      </c>
      <c r="S31" s="6" t="s">
        <v>35</v>
      </c>
      <c r="T31" s="6" t="s">
        <v>36</v>
      </c>
      <c r="U31" s="6" t="s">
        <v>37</v>
      </c>
      <c r="V31" s="6" t="s">
        <v>38</v>
      </c>
      <c r="W31" s="6" t="s">
        <v>39</v>
      </c>
      <c r="X31" s="6" t="s">
        <v>40</v>
      </c>
      <c r="Y31" s="6" t="s">
        <v>41</v>
      </c>
      <c r="Z31" s="9" t="s">
        <v>68</v>
      </c>
    </row>
    <row r="32" spans="1:26">
      <c r="A32" s="6">
        <v>28</v>
      </c>
      <c r="B32" s="6" t="s">
        <v>127</v>
      </c>
      <c r="C32" s="6" t="s">
        <v>29</v>
      </c>
      <c r="D32" s="6" t="s">
        <v>128</v>
      </c>
      <c r="E32" s="6"/>
      <c r="F32" s="6" t="s">
        <v>31</v>
      </c>
      <c r="G32" s="6" t="s">
        <v>29</v>
      </c>
      <c r="H32" s="6" t="s">
        <v>129</v>
      </c>
      <c r="I32" s="6"/>
      <c r="J32" s="6">
        <v>256442</v>
      </c>
      <c r="K32" s="10">
        <v>9</v>
      </c>
      <c r="L32" s="6" t="s">
        <v>49</v>
      </c>
      <c r="M32" s="11">
        <v>3606</v>
      </c>
      <c r="N32" s="8"/>
      <c r="O32" s="8">
        <f t="shared" si="0"/>
        <v>3606</v>
      </c>
      <c r="P32" s="6" t="s">
        <v>35</v>
      </c>
      <c r="Q32" s="6" t="s">
        <v>36</v>
      </c>
      <c r="R32" s="6">
        <v>9910325175</v>
      </c>
      <c r="S32" s="6" t="s">
        <v>35</v>
      </c>
      <c r="T32" s="6" t="s">
        <v>36</v>
      </c>
      <c r="U32" s="6" t="s">
        <v>37</v>
      </c>
      <c r="V32" s="6" t="s">
        <v>38</v>
      </c>
      <c r="W32" s="6" t="s">
        <v>39</v>
      </c>
      <c r="X32" s="6" t="s">
        <v>40</v>
      </c>
      <c r="Y32" s="6" t="s">
        <v>41</v>
      </c>
      <c r="Z32" s="9" t="s">
        <v>68</v>
      </c>
    </row>
    <row r="33" spans="1:26">
      <c r="A33" s="6">
        <v>29</v>
      </c>
      <c r="B33" s="6" t="s">
        <v>130</v>
      </c>
      <c r="C33" s="6" t="s">
        <v>29</v>
      </c>
      <c r="D33" s="6" t="s">
        <v>131</v>
      </c>
      <c r="E33" s="6"/>
      <c r="F33" s="6" t="s">
        <v>31</v>
      </c>
      <c r="G33" s="6" t="s">
        <v>29</v>
      </c>
      <c r="H33" s="12" t="s">
        <v>132</v>
      </c>
      <c r="I33" s="6" t="s">
        <v>33</v>
      </c>
      <c r="J33" s="6">
        <v>80972039</v>
      </c>
      <c r="K33" s="10">
        <v>2</v>
      </c>
      <c r="L33" s="6" t="s">
        <v>49</v>
      </c>
      <c r="M33" s="11">
        <v>154</v>
      </c>
      <c r="N33" s="8"/>
      <c r="O33" s="8">
        <f t="shared" si="0"/>
        <v>154</v>
      </c>
      <c r="P33" s="6" t="s">
        <v>35</v>
      </c>
      <c r="Q33" s="6" t="s">
        <v>36</v>
      </c>
      <c r="R33" s="6">
        <v>9910325175</v>
      </c>
      <c r="S33" s="6" t="s">
        <v>35</v>
      </c>
      <c r="T33" s="6" t="s">
        <v>36</v>
      </c>
      <c r="U33" s="6" t="s">
        <v>37</v>
      </c>
      <c r="V33" s="6" t="s">
        <v>38</v>
      </c>
      <c r="W33" s="6" t="s">
        <v>39</v>
      </c>
      <c r="X33" s="6" t="s">
        <v>40</v>
      </c>
      <c r="Y33" s="6" t="s">
        <v>41</v>
      </c>
      <c r="Z33" s="13" t="s">
        <v>42</v>
      </c>
    </row>
    <row r="34" spans="1:26">
      <c r="A34" s="6">
        <v>30</v>
      </c>
      <c r="B34" s="6" t="s">
        <v>133</v>
      </c>
      <c r="C34" s="6" t="s">
        <v>29</v>
      </c>
      <c r="D34" s="6" t="s">
        <v>134</v>
      </c>
      <c r="E34" s="6"/>
      <c r="F34" s="6" t="s">
        <v>31</v>
      </c>
      <c r="G34" s="6" t="s">
        <v>29</v>
      </c>
      <c r="H34" s="12" t="s">
        <v>135</v>
      </c>
      <c r="I34" s="6" t="s">
        <v>63</v>
      </c>
      <c r="J34" s="6">
        <v>83524899</v>
      </c>
      <c r="K34" s="10">
        <v>4</v>
      </c>
      <c r="L34" s="6" t="s">
        <v>49</v>
      </c>
      <c r="M34" s="11">
        <v>6</v>
      </c>
      <c r="N34" s="8"/>
      <c r="O34" s="8">
        <f t="shared" si="0"/>
        <v>6</v>
      </c>
      <c r="P34" s="6" t="s">
        <v>35</v>
      </c>
      <c r="Q34" s="6" t="s">
        <v>36</v>
      </c>
      <c r="R34" s="6">
        <v>9910325175</v>
      </c>
      <c r="S34" s="6" t="s">
        <v>35</v>
      </c>
      <c r="T34" s="6" t="s">
        <v>36</v>
      </c>
      <c r="U34" s="6" t="s">
        <v>37</v>
      </c>
      <c r="V34" s="6" t="s">
        <v>38</v>
      </c>
      <c r="W34" s="6" t="s">
        <v>39</v>
      </c>
      <c r="X34" s="6" t="s">
        <v>40</v>
      </c>
      <c r="Y34" s="6" t="s">
        <v>41</v>
      </c>
      <c r="Z34" s="13" t="s">
        <v>68</v>
      </c>
    </row>
    <row r="35" spans="1:26">
      <c r="A35" s="6">
        <v>31</v>
      </c>
      <c r="B35" s="6" t="s">
        <v>136</v>
      </c>
      <c r="C35" s="6" t="s">
        <v>29</v>
      </c>
      <c r="D35" s="6" t="s">
        <v>137</v>
      </c>
      <c r="E35" s="6">
        <v>10</v>
      </c>
      <c r="F35" s="6" t="s">
        <v>31</v>
      </c>
      <c r="G35" s="6" t="s">
        <v>29</v>
      </c>
      <c r="H35" s="12" t="s">
        <v>138</v>
      </c>
      <c r="I35" s="6"/>
      <c r="J35" s="6">
        <v>38595022</v>
      </c>
      <c r="K35" s="10">
        <v>31</v>
      </c>
      <c r="L35" s="6" t="s">
        <v>139</v>
      </c>
      <c r="M35" s="11">
        <v>95410</v>
      </c>
      <c r="N35" s="8"/>
      <c r="O35" s="8">
        <f t="shared" si="0"/>
        <v>95410</v>
      </c>
      <c r="P35" s="6" t="s">
        <v>35</v>
      </c>
      <c r="Q35" s="6" t="s">
        <v>36</v>
      </c>
      <c r="R35" s="6">
        <v>9910325176</v>
      </c>
      <c r="S35" s="6" t="s">
        <v>35</v>
      </c>
      <c r="T35" s="6" t="s">
        <v>36</v>
      </c>
      <c r="U35" s="6" t="s">
        <v>37</v>
      </c>
      <c r="V35" s="6" t="s">
        <v>38</v>
      </c>
      <c r="W35" s="6" t="s">
        <v>39</v>
      </c>
      <c r="X35" s="6" t="s">
        <v>40</v>
      </c>
      <c r="Y35" s="6" t="s">
        <v>41</v>
      </c>
      <c r="Z35" s="13" t="s">
        <v>68</v>
      </c>
    </row>
    <row r="36" spans="1:26">
      <c r="A36" s="6">
        <v>32</v>
      </c>
      <c r="B36" s="6" t="s">
        <v>69</v>
      </c>
      <c r="C36" s="6" t="s">
        <v>84</v>
      </c>
      <c r="D36" s="6" t="s">
        <v>74</v>
      </c>
      <c r="E36" s="6"/>
      <c r="F36" s="6" t="s">
        <v>31</v>
      </c>
      <c r="G36" s="6" t="s">
        <v>29</v>
      </c>
      <c r="H36" s="12" t="s">
        <v>140</v>
      </c>
      <c r="I36" s="6" t="s">
        <v>63</v>
      </c>
      <c r="J36" s="6">
        <v>8396062</v>
      </c>
      <c r="K36" s="10">
        <v>10</v>
      </c>
      <c r="L36" s="6" t="s">
        <v>139</v>
      </c>
      <c r="M36" s="11">
        <v>5944</v>
      </c>
      <c r="N36" s="8"/>
      <c r="O36" s="8">
        <f t="shared" si="0"/>
        <v>5944</v>
      </c>
      <c r="P36" s="6" t="s">
        <v>35</v>
      </c>
      <c r="Q36" s="6" t="s">
        <v>36</v>
      </c>
      <c r="R36" s="6">
        <v>9910325176</v>
      </c>
      <c r="S36" s="6" t="s">
        <v>35</v>
      </c>
      <c r="T36" s="6" t="s">
        <v>36</v>
      </c>
      <c r="U36" s="6" t="s">
        <v>37</v>
      </c>
      <c r="V36" s="6" t="s">
        <v>38</v>
      </c>
      <c r="W36" s="6" t="s">
        <v>39</v>
      </c>
      <c r="X36" s="6" t="s">
        <v>40</v>
      </c>
      <c r="Y36" s="6" t="s">
        <v>41</v>
      </c>
      <c r="Z36" s="13" t="s">
        <v>68</v>
      </c>
    </row>
    <row r="37" spans="1:26">
      <c r="A37" s="6">
        <v>33</v>
      </c>
      <c r="B37" s="6" t="s">
        <v>141</v>
      </c>
      <c r="C37" s="6" t="s">
        <v>29</v>
      </c>
      <c r="D37" s="6" t="s">
        <v>120</v>
      </c>
      <c r="E37" s="6">
        <v>27</v>
      </c>
      <c r="F37" s="6" t="s">
        <v>31</v>
      </c>
      <c r="G37" s="6" t="s">
        <v>29</v>
      </c>
      <c r="H37" s="6" t="s">
        <v>142</v>
      </c>
      <c r="I37" s="6" t="s">
        <v>48</v>
      </c>
      <c r="J37" s="6">
        <v>11216440</v>
      </c>
      <c r="K37" s="7">
        <v>10</v>
      </c>
      <c r="L37" s="6" t="s">
        <v>143</v>
      </c>
      <c r="M37" s="8">
        <v>5697</v>
      </c>
      <c r="N37" s="14">
        <v>9170</v>
      </c>
      <c r="O37" s="8">
        <f t="shared" si="0"/>
        <v>14867</v>
      </c>
      <c r="P37" s="6" t="s">
        <v>35</v>
      </c>
      <c r="Q37" s="6" t="s">
        <v>36</v>
      </c>
      <c r="R37" s="6">
        <v>9910325175</v>
      </c>
      <c r="S37" s="6" t="s">
        <v>35</v>
      </c>
      <c r="T37" s="6" t="s">
        <v>36</v>
      </c>
      <c r="U37" s="6" t="s">
        <v>37</v>
      </c>
      <c r="V37" s="6" t="s">
        <v>38</v>
      </c>
      <c r="W37" s="6" t="s">
        <v>39</v>
      </c>
      <c r="X37" s="6" t="s">
        <v>40</v>
      </c>
      <c r="Y37" s="6" t="s">
        <v>41</v>
      </c>
      <c r="Z37" s="9" t="s">
        <v>50</v>
      </c>
    </row>
    <row r="38" spans="1:26">
      <c r="A38" s="6">
        <v>34</v>
      </c>
      <c r="B38" s="6" t="s">
        <v>144</v>
      </c>
      <c r="C38" s="6" t="s">
        <v>88</v>
      </c>
      <c r="D38" s="6" t="s">
        <v>145</v>
      </c>
      <c r="E38" s="6" t="s">
        <v>146</v>
      </c>
      <c r="F38" s="6" t="s">
        <v>71</v>
      </c>
      <c r="G38" s="6" t="s">
        <v>29</v>
      </c>
      <c r="H38" s="6" t="s">
        <v>147</v>
      </c>
      <c r="I38" s="6" t="s">
        <v>76</v>
      </c>
      <c r="J38" s="6">
        <v>71149297</v>
      </c>
      <c r="K38" s="7">
        <v>13</v>
      </c>
      <c r="L38" s="6" t="s">
        <v>143</v>
      </c>
      <c r="M38" s="8">
        <v>190</v>
      </c>
      <c r="N38" s="14">
        <v>2273</v>
      </c>
      <c r="O38" s="8">
        <f t="shared" si="0"/>
        <v>2463</v>
      </c>
      <c r="P38" s="6" t="s">
        <v>35</v>
      </c>
      <c r="Q38" s="6" t="s">
        <v>36</v>
      </c>
      <c r="R38" s="6">
        <v>9910325175</v>
      </c>
      <c r="S38" s="6" t="s">
        <v>35</v>
      </c>
      <c r="T38" s="6" t="s">
        <v>36</v>
      </c>
      <c r="U38" s="6" t="s">
        <v>37</v>
      </c>
      <c r="V38" s="6" t="s">
        <v>38</v>
      </c>
      <c r="W38" s="6" t="s">
        <v>39</v>
      </c>
      <c r="X38" s="6" t="s">
        <v>40</v>
      </c>
      <c r="Y38" s="6" t="s">
        <v>41</v>
      </c>
      <c r="Z38" s="9" t="s">
        <v>59</v>
      </c>
    </row>
    <row r="39" spans="1:26">
      <c r="A39" s="6">
        <v>35</v>
      </c>
      <c r="B39" s="6" t="s">
        <v>114</v>
      </c>
      <c r="C39" s="6" t="s">
        <v>77</v>
      </c>
      <c r="D39" s="6" t="s">
        <v>78</v>
      </c>
      <c r="E39" s="6" t="s">
        <v>115</v>
      </c>
      <c r="F39" s="6" t="s">
        <v>31</v>
      </c>
      <c r="G39" s="6" t="s">
        <v>29</v>
      </c>
      <c r="H39" s="6" t="s">
        <v>148</v>
      </c>
      <c r="I39" s="6" t="s">
        <v>76</v>
      </c>
      <c r="J39" s="6">
        <v>262757</v>
      </c>
      <c r="K39" s="7">
        <v>12.5</v>
      </c>
      <c r="L39" s="6" t="s">
        <v>143</v>
      </c>
      <c r="M39" s="8">
        <v>0</v>
      </c>
      <c r="N39" s="14">
        <v>0</v>
      </c>
      <c r="O39" s="8">
        <f t="shared" si="0"/>
        <v>0</v>
      </c>
      <c r="P39" s="6" t="s">
        <v>35</v>
      </c>
      <c r="Q39" s="6" t="s">
        <v>36</v>
      </c>
      <c r="R39" s="6">
        <v>9910325175</v>
      </c>
      <c r="S39" s="6" t="s">
        <v>35</v>
      </c>
      <c r="T39" s="6" t="s">
        <v>36</v>
      </c>
      <c r="U39" s="6" t="s">
        <v>37</v>
      </c>
      <c r="V39" s="6" t="s">
        <v>38</v>
      </c>
      <c r="W39" s="6" t="s">
        <v>39</v>
      </c>
      <c r="X39" s="6" t="s">
        <v>40</v>
      </c>
      <c r="Y39" s="6" t="s">
        <v>41</v>
      </c>
      <c r="Z39" s="9" t="s">
        <v>59</v>
      </c>
    </row>
    <row r="40" spans="1:26">
      <c r="A40" s="6">
        <v>36</v>
      </c>
      <c r="B40" s="6" t="s">
        <v>149</v>
      </c>
      <c r="C40" s="6" t="s">
        <v>52</v>
      </c>
      <c r="D40" s="6"/>
      <c r="E40" s="6"/>
      <c r="F40" s="6" t="s">
        <v>31</v>
      </c>
      <c r="G40" s="6" t="s">
        <v>29</v>
      </c>
      <c r="H40" s="6" t="s">
        <v>150</v>
      </c>
      <c r="I40" s="6" t="s">
        <v>33</v>
      </c>
      <c r="J40" s="6">
        <v>71182033</v>
      </c>
      <c r="K40" s="7">
        <v>3.33</v>
      </c>
      <c r="L40" s="6" t="s">
        <v>34</v>
      </c>
      <c r="M40" s="8">
        <v>5481</v>
      </c>
      <c r="N40" s="8">
        <v>10528</v>
      </c>
      <c r="O40" s="8">
        <f t="shared" si="0"/>
        <v>16009</v>
      </c>
      <c r="P40" s="6" t="s">
        <v>35</v>
      </c>
      <c r="Q40" s="6" t="s">
        <v>36</v>
      </c>
      <c r="R40" s="6">
        <v>9910325175</v>
      </c>
      <c r="S40" s="6" t="s">
        <v>35</v>
      </c>
      <c r="T40" s="6" t="s">
        <v>36</v>
      </c>
      <c r="U40" s="6" t="s">
        <v>37</v>
      </c>
      <c r="V40" s="6" t="s">
        <v>38</v>
      </c>
      <c r="W40" s="6" t="s">
        <v>39</v>
      </c>
      <c r="X40" s="6" t="s">
        <v>40</v>
      </c>
      <c r="Y40" s="6" t="s">
        <v>41</v>
      </c>
      <c r="Z40" s="9" t="s">
        <v>42</v>
      </c>
    </row>
    <row r="41" spans="1:26">
      <c r="A41" s="6">
        <v>37</v>
      </c>
      <c r="B41" s="6" t="s">
        <v>151</v>
      </c>
      <c r="C41" s="6" t="s">
        <v>52</v>
      </c>
      <c r="D41" s="6"/>
      <c r="E41" s="6"/>
      <c r="F41" s="6" t="s">
        <v>31</v>
      </c>
      <c r="G41" s="6" t="s">
        <v>29</v>
      </c>
      <c r="H41" s="6" t="s">
        <v>152</v>
      </c>
      <c r="I41" s="6" t="s">
        <v>33</v>
      </c>
      <c r="J41" s="6">
        <v>8892849</v>
      </c>
      <c r="K41" s="7">
        <v>3.61</v>
      </c>
      <c r="L41" s="6" t="s">
        <v>34</v>
      </c>
      <c r="M41" s="8">
        <v>5919</v>
      </c>
      <c r="N41" s="8">
        <v>10607</v>
      </c>
      <c r="O41" s="8">
        <f t="shared" si="0"/>
        <v>16526</v>
      </c>
      <c r="P41" s="6" t="s">
        <v>35</v>
      </c>
      <c r="Q41" s="6" t="s">
        <v>36</v>
      </c>
      <c r="R41" s="6">
        <v>9910325175</v>
      </c>
      <c r="S41" s="6" t="s">
        <v>35</v>
      </c>
      <c r="T41" s="6" t="s">
        <v>36</v>
      </c>
      <c r="U41" s="6" t="s">
        <v>37</v>
      </c>
      <c r="V41" s="6" t="s">
        <v>38</v>
      </c>
      <c r="W41" s="6" t="s">
        <v>39</v>
      </c>
      <c r="X41" s="6" t="s">
        <v>40</v>
      </c>
      <c r="Y41" s="6" t="s">
        <v>41</v>
      </c>
      <c r="Z41" s="9" t="s">
        <v>42</v>
      </c>
    </row>
    <row r="42" spans="1:26">
      <c r="A42" s="6">
        <v>38</v>
      </c>
      <c r="B42" s="6" t="s">
        <v>153</v>
      </c>
      <c r="C42" s="6" t="s">
        <v>52</v>
      </c>
      <c r="D42" s="6"/>
      <c r="E42" s="6"/>
      <c r="F42" s="6" t="s">
        <v>31</v>
      </c>
      <c r="G42" s="6" t="s">
        <v>29</v>
      </c>
      <c r="H42" s="6" t="s">
        <v>154</v>
      </c>
      <c r="I42" s="6" t="s">
        <v>33</v>
      </c>
      <c r="J42" s="6">
        <v>90205102</v>
      </c>
      <c r="K42" s="7">
        <v>0.49</v>
      </c>
      <c r="L42" s="6" t="s">
        <v>34</v>
      </c>
      <c r="M42" s="8">
        <v>1713</v>
      </c>
      <c r="N42" s="8">
        <v>3275</v>
      </c>
      <c r="O42" s="8">
        <f t="shared" si="0"/>
        <v>4988</v>
      </c>
      <c r="P42" s="6" t="s">
        <v>35</v>
      </c>
      <c r="Q42" s="6" t="s">
        <v>36</v>
      </c>
      <c r="R42" s="6">
        <v>9910325175</v>
      </c>
      <c r="S42" s="6" t="s">
        <v>35</v>
      </c>
      <c r="T42" s="6" t="s">
        <v>36</v>
      </c>
      <c r="U42" s="6" t="s">
        <v>37</v>
      </c>
      <c r="V42" s="6" t="s">
        <v>38</v>
      </c>
      <c r="W42" s="6" t="s">
        <v>39</v>
      </c>
      <c r="X42" s="6" t="s">
        <v>40</v>
      </c>
      <c r="Y42" s="6" t="s">
        <v>41</v>
      </c>
      <c r="Z42" s="9" t="s">
        <v>42</v>
      </c>
    </row>
    <row r="43" spans="1:26">
      <c r="A43" s="6">
        <v>39</v>
      </c>
      <c r="B43" s="6" t="s">
        <v>155</v>
      </c>
      <c r="C43" s="6" t="s">
        <v>52</v>
      </c>
      <c r="D43" s="6"/>
      <c r="E43" s="6"/>
      <c r="F43" s="6" t="s">
        <v>31</v>
      </c>
      <c r="G43" s="6" t="s">
        <v>29</v>
      </c>
      <c r="H43" s="6" t="s">
        <v>156</v>
      </c>
      <c r="I43" s="6" t="s">
        <v>33</v>
      </c>
      <c r="J43" s="6">
        <v>90205102</v>
      </c>
      <c r="K43" s="7">
        <v>2.15</v>
      </c>
      <c r="L43" s="6" t="s">
        <v>34</v>
      </c>
      <c r="M43" s="8">
        <v>3030</v>
      </c>
      <c r="N43" s="8">
        <v>6836</v>
      </c>
      <c r="O43" s="8">
        <f t="shared" si="0"/>
        <v>9866</v>
      </c>
      <c r="P43" s="6" t="s">
        <v>35</v>
      </c>
      <c r="Q43" s="6" t="s">
        <v>36</v>
      </c>
      <c r="R43" s="6">
        <v>9910325175</v>
      </c>
      <c r="S43" s="6" t="s">
        <v>35</v>
      </c>
      <c r="T43" s="6" t="s">
        <v>36</v>
      </c>
      <c r="U43" s="6" t="s">
        <v>37</v>
      </c>
      <c r="V43" s="6" t="s">
        <v>38</v>
      </c>
      <c r="W43" s="6" t="s">
        <v>39</v>
      </c>
      <c r="X43" s="6" t="s">
        <v>40</v>
      </c>
      <c r="Y43" s="6" t="s">
        <v>41</v>
      </c>
      <c r="Z43" s="9" t="s">
        <v>42</v>
      </c>
    </row>
    <row r="44" spans="1:26">
      <c r="A44" s="6">
        <v>40</v>
      </c>
      <c r="B44" s="6" t="s">
        <v>157</v>
      </c>
      <c r="C44" s="6" t="s">
        <v>70</v>
      </c>
      <c r="D44" s="6" t="s">
        <v>158</v>
      </c>
      <c r="E44" s="6"/>
      <c r="F44" s="6" t="s">
        <v>71</v>
      </c>
      <c r="G44" s="6" t="s">
        <v>29</v>
      </c>
      <c r="H44" s="6" t="s">
        <v>159</v>
      </c>
      <c r="I44" s="6" t="s">
        <v>33</v>
      </c>
      <c r="J44" s="6">
        <v>83475238</v>
      </c>
      <c r="K44" s="7">
        <v>7.0000000000000007E-2</v>
      </c>
      <c r="L44" s="6" t="s">
        <v>34</v>
      </c>
      <c r="M44" s="8">
        <v>665</v>
      </c>
      <c r="N44" s="8">
        <v>1291</v>
      </c>
      <c r="O44" s="8">
        <f t="shared" si="0"/>
        <v>1956</v>
      </c>
      <c r="P44" s="6" t="s">
        <v>35</v>
      </c>
      <c r="Q44" s="6" t="s">
        <v>36</v>
      </c>
      <c r="R44" s="6">
        <v>9910325175</v>
      </c>
      <c r="S44" s="6" t="s">
        <v>35</v>
      </c>
      <c r="T44" s="6" t="s">
        <v>36</v>
      </c>
      <c r="U44" s="6" t="s">
        <v>37</v>
      </c>
      <c r="V44" s="6" t="s">
        <v>38</v>
      </c>
      <c r="W44" s="6" t="s">
        <v>39</v>
      </c>
      <c r="X44" s="6" t="s">
        <v>40</v>
      </c>
      <c r="Y44" s="6" t="s">
        <v>41</v>
      </c>
      <c r="Z44" s="9" t="s">
        <v>42</v>
      </c>
    </row>
    <row r="45" spans="1:26">
      <c r="A45" s="6">
        <v>41</v>
      </c>
      <c r="B45" s="6" t="s">
        <v>160</v>
      </c>
      <c r="C45" s="6" t="s">
        <v>70</v>
      </c>
      <c r="D45" s="6" t="s">
        <v>161</v>
      </c>
      <c r="E45" s="6"/>
      <c r="F45" s="6" t="s">
        <v>71</v>
      </c>
      <c r="G45" s="6" t="s">
        <v>29</v>
      </c>
      <c r="H45" s="6" t="s">
        <v>162</v>
      </c>
      <c r="I45" s="6" t="s">
        <v>33</v>
      </c>
      <c r="J45" s="6">
        <v>46294391</v>
      </c>
      <c r="K45" s="7">
        <v>1.04</v>
      </c>
      <c r="L45" s="6" t="s">
        <v>34</v>
      </c>
      <c r="M45" s="8">
        <v>2122</v>
      </c>
      <c r="N45" s="8">
        <v>4020</v>
      </c>
      <c r="O45" s="8">
        <f t="shared" si="0"/>
        <v>6142</v>
      </c>
      <c r="P45" s="6" t="s">
        <v>35</v>
      </c>
      <c r="Q45" s="6" t="s">
        <v>36</v>
      </c>
      <c r="R45" s="6">
        <v>9910325175</v>
      </c>
      <c r="S45" s="6" t="s">
        <v>35</v>
      </c>
      <c r="T45" s="6" t="s">
        <v>36</v>
      </c>
      <c r="U45" s="6" t="s">
        <v>37</v>
      </c>
      <c r="V45" s="6" t="s">
        <v>38</v>
      </c>
      <c r="W45" s="6" t="s">
        <v>39</v>
      </c>
      <c r="X45" s="6" t="s">
        <v>40</v>
      </c>
      <c r="Y45" s="6" t="s">
        <v>41</v>
      </c>
      <c r="Z45" s="9" t="s">
        <v>42</v>
      </c>
    </row>
    <row r="46" spans="1:26">
      <c r="A46" s="6">
        <v>42</v>
      </c>
      <c r="B46" s="6" t="s">
        <v>163</v>
      </c>
      <c r="C46" s="6" t="s">
        <v>70</v>
      </c>
      <c r="D46" s="6"/>
      <c r="E46" s="6"/>
      <c r="F46" s="6" t="s">
        <v>71</v>
      </c>
      <c r="G46" s="6" t="s">
        <v>29</v>
      </c>
      <c r="H46" s="6" t="s">
        <v>164</v>
      </c>
      <c r="I46" s="6" t="s">
        <v>33</v>
      </c>
      <c r="J46" s="6">
        <v>71954821</v>
      </c>
      <c r="K46" s="7">
        <v>1.44</v>
      </c>
      <c r="L46" s="6" t="s">
        <v>34</v>
      </c>
      <c r="M46" s="8">
        <v>2195</v>
      </c>
      <c r="N46" s="8">
        <v>4363</v>
      </c>
      <c r="O46" s="8">
        <f t="shared" si="0"/>
        <v>6558</v>
      </c>
      <c r="P46" s="6" t="s">
        <v>35</v>
      </c>
      <c r="Q46" s="6" t="s">
        <v>36</v>
      </c>
      <c r="R46" s="6">
        <v>9910325175</v>
      </c>
      <c r="S46" s="6" t="s">
        <v>35</v>
      </c>
      <c r="T46" s="6" t="s">
        <v>36</v>
      </c>
      <c r="U46" s="6" t="s">
        <v>37</v>
      </c>
      <c r="V46" s="6" t="s">
        <v>38</v>
      </c>
      <c r="W46" s="6" t="s">
        <v>39</v>
      </c>
      <c r="X46" s="6" t="s">
        <v>40</v>
      </c>
      <c r="Y46" s="6" t="s">
        <v>41</v>
      </c>
      <c r="Z46" s="9" t="s">
        <v>42</v>
      </c>
    </row>
    <row r="47" spans="1:26">
      <c r="A47" s="6">
        <v>43</v>
      </c>
      <c r="B47" s="6" t="s">
        <v>165</v>
      </c>
      <c r="C47" s="6" t="s">
        <v>70</v>
      </c>
      <c r="D47" s="6"/>
      <c r="E47" s="6"/>
      <c r="F47" s="6" t="s">
        <v>71</v>
      </c>
      <c r="G47" s="6" t="s">
        <v>29</v>
      </c>
      <c r="H47" s="6" t="s">
        <v>166</v>
      </c>
      <c r="I47" s="6" t="s">
        <v>33</v>
      </c>
      <c r="J47" s="6">
        <v>46292244</v>
      </c>
      <c r="K47" s="7">
        <v>0.92</v>
      </c>
      <c r="L47" s="6" t="s">
        <v>34</v>
      </c>
      <c r="M47" s="8">
        <v>1311</v>
      </c>
      <c r="N47" s="8">
        <v>2652</v>
      </c>
      <c r="O47" s="8">
        <f t="shared" si="0"/>
        <v>3963</v>
      </c>
      <c r="P47" s="6" t="s">
        <v>35</v>
      </c>
      <c r="Q47" s="6" t="s">
        <v>36</v>
      </c>
      <c r="R47" s="6">
        <v>9910325175</v>
      </c>
      <c r="S47" s="6" t="s">
        <v>35</v>
      </c>
      <c r="T47" s="6" t="s">
        <v>36</v>
      </c>
      <c r="U47" s="6" t="s">
        <v>37</v>
      </c>
      <c r="V47" s="6" t="s">
        <v>38</v>
      </c>
      <c r="W47" s="6" t="s">
        <v>39</v>
      </c>
      <c r="X47" s="6" t="s">
        <v>40</v>
      </c>
      <c r="Y47" s="6" t="s">
        <v>41</v>
      </c>
      <c r="Z47" s="9" t="s">
        <v>42</v>
      </c>
    </row>
    <row r="48" spans="1:26">
      <c r="A48" s="6">
        <v>44</v>
      </c>
      <c r="B48" s="6" t="s">
        <v>167</v>
      </c>
      <c r="C48" s="6" t="s">
        <v>70</v>
      </c>
      <c r="D48" s="6" t="s">
        <v>168</v>
      </c>
      <c r="E48" s="6"/>
      <c r="F48" s="6" t="s">
        <v>71</v>
      </c>
      <c r="G48" s="6" t="s">
        <v>29</v>
      </c>
      <c r="H48" s="6" t="s">
        <v>169</v>
      </c>
      <c r="I48" s="6" t="s">
        <v>33</v>
      </c>
      <c r="J48" s="6">
        <v>38589371</v>
      </c>
      <c r="K48" s="7">
        <v>0.49</v>
      </c>
      <c r="L48" s="6" t="s">
        <v>34</v>
      </c>
      <c r="M48" s="8">
        <v>1857</v>
      </c>
      <c r="N48" s="8">
        <v>3855</v>
      </c>
      <c r="O48" s="8">
        <f t="shared" si="0"/>
        <v>5712</v>
      </c>
      <c r="P48" s="6" t="s">
        <v>35</v>
      </c>
      <c r="Q48" s="6" t="s">
        <v>36</v>
      </c>
      <c r="R48" s="6">
        <v>9910325175</v>
      </c>
      <c r="S48" s="6" t="s">
        <v>35</v>
      </c>
      <c r="T48" s="6" t="s">
        <v>36</v>
      </c>
      <c r="U48" s="6" t="s">
        <v>37</v>
      </c>
      <c r="V48" s="6" t="s">
        <v>38</v>
      </c>
      <c r="W48" s="6" t="s">
        <v>39</v>
      </c>
      <c r="X48" s="6" t="s">
        <v>40</v>
      </c>
      <c r="Y48" s="6" t="s">
        <v>41</v>
      </c>
      <c r="Z48" s="9" t="s">
        <v>42</v>
      </c>
    </row>
    <row r="49" spans="1:26">
      <c r="A49" s="6">
        <v>45</v>
      </c>
      <c r="B49" s="6" t="s">
        <v>170</v>
      </c>
      <c r="C49" s="6" t="s">
        <v>70</v>
      </c>
      <c r="D49" s="6" t="s">
        <v>171</v>
      </c>
      <c r="E49" s="6"/>
      <c r="F49" s="6" t="s">
        <v>71</v>
      </c>
      <c r="G49" s="6" t="s">
        <v>29</v>
      </c>
      <c r="H49" s="6" t="s">
        <v>172</v>
      </c>
      <c r="I49" s="6" t="s">
        <v>33</v>
      </c>
      <c r="J49" s="6">
        <v>83403894</v>
      </c>
      <c r="K49" s="7">
        <v>0.49</v>
      </c>
      <c r="L49" s="6" t="s">
        <v>34</v>
      </c>
      <c r="M49" s="8">
        <v>1073</v>
      </c>
      <c r="N49" s="8">
        <v>1870</v>
      </c>
      <c r="O49" s="8">
        <f t="shared" si="0"/>
        <v>2943</v>
      </c>
      <c r="P49" s="6" t="s">
        <v>35</v>
      </c>
      <c r="Q49" s="6" t="s">
        <v>36</v>
      </c>
      <c r="R49" s="6">
        <v>9910325175</v>
      </c>
      <c r="S49" s="6" t="s">
        <v>35</v>
      </c>
      <c r="T49" s="6" t="s">
        <v>36</v>
      </c>
      <c r="U49" s="6" t="s">
        <v>37</v>
      </c>
      <c r="V49" s="6" t="s">
        <v>38</v>
      </c>
      <c r="W49" s="6" t="s">
        <v>39</v>
      </c>
      <c r="X49" s="6" t="s">
        <v>40</v>
      </c>
      <c r="Y49" s="6" t="s">
        <v>41</v>
      </c>
      <c r="Z49" s="9" t="s">
        <v>42</v>
      </c>
    </row>
    <row r="50" spans="1:26">
      <c r="A50" s="6">
        <v>46</v>
      </c>
      <c r="B50" s="6" t="s">
        <v>173</v>
      </c>
      <c r="C50" s="6" t="s">
        <v>70</v>
      </c>
      <c r="D50" s="6" t="s">
        <v>174</v>
      </c>
      <c r="E50" s="6"/>
      <c r="F50" s="6" t="s">
        <v>71</v>
      </c>
      <c r="G50" s="6" t="s">
        <v>29</v>
      </c>
      <c r="H50" s="6" t="s">
        <v>175</v>
      </c>
      <c r="I50" s="6" t="s">
        <v>33</v>
      </c>
      <c r="J50" s="6">
        <v>81029140</v>
      </c>
      <c r="K50" s="7">
        <v>0.99</v>
      </c>
      <c r="L50" s="6" t="s">
        <v>34</v>
      </c>
      <c r="M50" s="8">
        <v>1398</v>
      </c>
      <c r="N50" s="8">
        <v>2851</v>
      </c>
      <c r="O50" s="8">
        <f t="shared" si="0"/>
        <v>4249</v>
      </c>
      <c r="P50" s="6" t="s">
        <v>35</v>
      </c>
      <c r="Q50" s="6" t="s">
        <v>36</v>
      </c>
      <c r="R50" s="6">
        <v>9910325175</v>
      </c>
      <c r="S50" s="6" t="s">
        <v>35</v>
      </c>
      <c r="T50" s="6" t="s">
        <v>36</v>
      </c>
      <c r="U50" s="6" t="s">
        <v>37</v>
      </c>
      <c r="V50" s="6" t="s">
        <v>38</v>
      </c>
      <c r="W50" s="6" t="s">
        <v>39</v>
      </c>
      <c r="X50" s="6" t="s">
        <v>40</v>
      </c>
      <c r="Y50" s="6" t="s">
        <v>41</v>
      </c>
      <c r="Z50" s="9" t="s">
        <v>42</v>
      </c>
    </row>
    <row r="51" spans="1:26">
      <c r="A51" s="6">
        <v>47</v>
      </c>
      <c r="B51" s="6" t="s">
        <v>176</v>
      </c>
      <c r="C51" s="6" t="s">
        <v>70</v>
      </c>
      <c r="D51" s="6" t="s">
        <v>174</v>
      </c>
      <c r="E51" s="6"/>
      <c r="F51" s="6" t="s">
        <v>71</v>
      </c>
      <c r="G51" s="6" t="s">
        <v>29</v>
      </c>
      <c r="H51" s="6" t="s">
        <v>177</v>
      </c>
      <c r="I51" s="6" t="s">
        <v>33</v>
      </c>
      <c r="J51" s="6">
        <v>60494680</v>
      </c>
      <c r="K51" s="7">
        <v>0.31</v>
      </c>
      <c r="L51" s="6" t="s">
        <v>34</v>
      </c>
      <c r="M51" s="8">
        <v>584</v>
      </c>
      <c r="N51" s="8">
        <v>1013</v>
      </c>
      <c r="O51" s="8">
        <f t="shared" si="0"/>
        <v>1597</v>
      </c>
      <c r="P51" s="6" t="s">
        <v>35</v>
      </c>
      <c r="Q51" s="6" t="s">
        <v>36</v>
      </c>
      <c r="R51" s="6">
        <v>9910325175</v>
      </c>
      <c r="S51" s="6" t="s">
        <v>35</v>
      </c>
      <c r="T51" s="6" t="s">
        <v>36</v>
      </c>
      <c r="U51" s="6" t="s">
        <v>37</v>
      </c>
      <c r="V51" s="6" t="s">
        <v>38</v>
      </c>
      <c r="W51" s="6" t="s">
        <v>39</v>
      </c>
      <c r="X51" s="6" t="s">
        <v>40</v>
      </c>
      <c r="Y51" s="6" t="s">
        <v>41</v>
      </c>
      <c r="Z51" s="9" t="s">
        <v>42</v>
      </c>
    </row>
    <row r="52" spans="1:26">
      <c r="A52" s="6">
        <v>48</v>
      </c>
      <c r="B52" s="6" t="s">
        <v>77</v>
      </c>
      <c r="C52" s="6" t="s">
        <v>77</v>
      </c>
      <c r="D52" s="6"/>
      <c r="E52" s="6"/>
      <c r="F52" s="6" t="s">
        <v>31</v>
      </c>
      <c r="G52" s="6" t="s">
        <v>29</v>
      </c>
      <c r="H52" s="6" t="s">
        <v>178</v>
      </c>
      <c r="I52" s="6" t="s">
        <v>33</v>
      </c>
      <c r="J52" s="6">
        <v>38597905</v>
      </c>
      <c r="K52" s="7">
        <v>1.89</v>
      </c>
      <c r="L52" s="6" t="s">
        <v>34</v>
      </c>
      <c r="M52" s="8">
        <v>3414</v>
      </c>
      <c r="N52" s="8">
        <v>6948</v>
      </c>
      <c r="O52" s="8">
        <f t="shared" si="0"/>
        <v>10362</v>
      </c>
      <c r="P52" s="6" t="s">
        <v>35</v>
      </c>
      <c r="Q52" s="6" t="s">
        <v>36</v>
      </c>
      <c r="R52" s="6">
        <v>9910325175</v>
      </c>
      <c r="S52" s="6" t="s">
        <v>35</v>
      </c>
      <c r="T52" s="6" t="s">
        <v>36</v>
      </c>
      <c r="U52" s="6" t="s">
        <v>37</v>
      </c>
      <c r="V52" s="6" t="s">
        <v>38</v>
      </c>
      <c r="W52" s="6" t="s">
        <v>39</v>
      </c>
      <c r="X52" s="6" t="s">
        <v>40</v>
      </c>
      <c r="Y52" s="6" t="s">
        <v>41</v>
      </c>
      <c r="Z52" s="9" t="s">
        <v>42</v>
      </c>
    </row>
    <row r="53" spans="1:26">
      <c r="A53" s="6">
        <v>49</v>
      </c>
      <c r="B53" s="6" t="s">
        <v>179</v>
      </c>
      <c r="C53" s="6" t="s">
        <v>77</v>
      </c>
      <c r="D53" s="6"/>
      <c r="E53" s="6"/>
      <c r="F53" s="6" t="s">
        <v>31</v>
      </c>
      <c r="G53" s="6" t="s">
        <v>29</v>
      </c>
      <c r="H53" s="6" t="s">
        <v>180</v>
      </c>
      <c r="I53" s="6" t="s">
        <v>33</v>
      </c>
      <c r="J53" s="6">
        <v>38596822</v>
      </c>
      <c r="K53" s="7">
        <v>0.84</v>
      </c>
      <c r="L53" s="6" t="s">
        <v>34</v>
      </c>
      <c r="M53" s="8">
        <v>1238</v>
      </c>
      <c r="N53" s="8">
        <v>2332</v>
      </c>
      <c r="O53" s="8">
        <f t="shared" si="0"/>
        <v>3570</v>
      </c>
      <c r="P53" s="6" t="s">
        <v>35</v>
      </c>
      <c r="Q53" s="6" t="s">
        <v>36</v>
      </c>
      <c r="R53" s="6">
        <v>9910325175</v>
      </c>
      <c r="S53" s="6" t="s">
        <v>35</v>
      </c>
      <c r="T53" s="6" t="s">
        <v>36</v>
      </c>
      <c r="U53" s="6" t="s">
        <v>37</v>
      </c>
      <c r="V53" s="6" t="s">
        <v>38</v>
      </c>
      <c r="W53" s="6" t="s">
        <v>39</v>
      </c>
      <c r="X53" s="6" t="s">
        <v>40</v>
      </c>
      <c r="Y53" s="6" t="s">
        <v>41</v>
      </c>
      <c r="Z53" s="9" t="s">
        <v>42</v>
      </c>
    </row>
    <row r="54" spans="1:26">
      <c r="A54" s="6">
        <v>50</v>
      </c>
      <c r="B54" s="6" t="s">
        <v>181</v>
      </c>
      <c r="C54" s="6" t="s">
        <v>88</v>
      </c>
      <c r="D54" s="6"/>
      <c r="E54" s="6"/>
      <c r="F54" s="6" t="s">
        <v>71</v>
      </c>
      <c r="G54" s="6" t="s">
        <v>29</v>
      </c>
      <c r="H54" s="6" t="s">
        <v>182</v>
      </c>
      <c r="I54" s="6" t="s">
        <v>33</v>
      </c>
      <c r="J54" s="6">
        <v>46294305</v>
      </c>
      <c r="K54" s="7">
        <v>2.86</v>
      </c>
      <c r="L54" s="6" t="s">
        <v>34</v>
      </c>
      <c r="M54" s="8">
        <v>5302</v>
      </c>
      <c r="N54" s="8">
        <v>10568</v>
      </c>
      <c r="O54" s="8">
        <f t="shared" si="0"/>
        <v>15870</v>
      </c>
      <c r="P54" s="6" t="s">
        <v>35</v>
      </c>
      <c r="Q54" s="6" t="s">
        <v>36</v>
      </c>
      <c r="R54" s="6">
        <v>9910325175</v>
      </c>
      <c r="S54" s="6" t="s">
        <v>35</v>
      </c>
      <c r="T54" s="6" t="s">
        <v>36</v>
      </c>
      <c r="U54" s="6" t="s">
        <v>37</v>
      </c>
      <c r="V54" s="6" t="s">
        <v>38</v>
      </c>
      <c r="W54" s="6" t="s">
        <v>39</v>
      </c>
      <c r="X54" s="6" t="s">
        <v>40</v>
      </c>
      <c r="Y54" s="6" t="s">
        <v>41</v>
      </c>
      <c r="Z54" s="9" t="s">
        <v>42</v>
      </c>
    </row>
    <row r="55" spans="1:26">
      <c r="A55" s="6">
        <v>51</v>
      </c>
      <c r="B55" s="6" t="s">
        <v>183</v>
      </c>
      <c r="C55" s="6" t="s">
        <v>88</v>
      </c>
      <c r="D55" s="6"/>
      <c r="E55" s="6"/>
      <c r="F55" s="6" t="s">
        <v>71</v>
      </c>
      <c r="G55" s="6" t="s">
        <v>29</v>
      </c>
      <c r="H55" s="6" t="s">
        <v>184</v>
      </c>
      <c r="I55" s="6" t="s">
        <v>33</v>
      </c>
      <c r="J55" s="6">
        <v>46294356</v>
      </c>
      <c r="K55" s="7">
        <v>2.81</v>
      </c>
      <c r="L55" s="6" t="s">
        <v>34</v>
      </c>
      <c r="M55" s="8">
        <v>4842</v>
      </c>
      <c r="N55" s="8">
        <v>9459</v>
      </c>
      <c r="O55" s="8">
        <f t="shared" si="0"/>
        <v>14301</v>
      </c>
      <c r="P55" s="6" t="s">
        <v>35</v>
      </c>
      <c r="Q55" s="6" t="s">
        <v>36</v>
      </c>
      <c r="R55" s="6">
        <v>9910325175</v>
      </c>
      <c r="S55" s="6" t="s">
        <v>35</v>
      </c>
      <c r="T55" s="6" t="s">
        <v>36</v>
      </c>
      <c r="U55" s="6" t="s">
        <v>37</v>
      </c>
      <c r="V55" s="6" t="s">
        <v>38</v>
      </c>
      <c r="W55" s="6" t="s">
        <v>39</v>
      </c>
      <c r="X55" s="6" t="s">
        <v>40</v>
      </c>
      <c r="Y55" s="6" t="s">
        <v>41</v>
      </c>
      <c r="Z55" s="9" t="s">
        <v>42</v>
      </c>
    </row>
    <row r="56" spans="1:26">
      <c r="A56" s="6">
        <v>52</v>
      </c>
      <c r="B56" s="6" t="s">
        <v>185</v>
      </c>
      <c r="C56" s="6" t="s">
        <v>88</v>
      </c>
      <c r="D56" s="6"/>
      <c r="E56" s="6"/>
      <c r="F56" s="6" t="s">
        <v>71</v>
      </c>
      <c r="G56" s="6" t="s">
        <v>29</v>
      </c>
      <c r="H56" s="6" t="s">
        <v>186</v>
      </c>
      <c r="I56" s="6" t="s">
        <v>33</v>
      </c>
      <c r="J56" s="6">
        <v>46294356</v>
      </c>
      <c r="K56" s="7">
        <v>0.42</v>
      </c>
      <c r="L56" s="6" t="s">
        <v>34</v>
      </c>
      <c r="M56" s="8">
        <v>769</v>
      </c>
      <c r="N56" s="8">
        <v>1449</v>
      </c>
      <c r="O56" s="8">
        <f t="shared" si="0"/>
        <v>2218</v>
      </c>
      <c r="P56" s="6" t="s">
        <v>35</v>
      </c>
      <c r="Q56" s="6" t="s">
        <v>36</v>
      </c>
      <c r="R56" s="6">
        <v>9910325175</v>
      </c>
      <c r="S56" s="6" t="s">
        <v>35</v>
      </c>
      <c r="T56" s="6" t="s">
        <v>36</v>
      </c>
      <c r="U56" s="6" t="s">
        <v>37</v>
      </c>
      <c r="V56" s="6" t="s">
        <v>38</v>
      </c>
      <c r="W56" s="6" t="s">
        <v>39</v>
      </c>
      <c r="X56" s="6" t="s">
        <v>40</v>
      </c>
      <c r="Y56" s="6" t="s">
        <v>41</v>
      </c>
      <c r="Z56" s="9" t="s">
        <v>42</v>
      </c>
    </row>
    <row r="57" spans="1:26">
      <c r="A57" s="6">
        <v>53</v>
      </c>
      <c r="B57" s="6" t="s">
        <v>187</v>
      </c>
      <c r="C57" s="6" t="s">
        <v>88</v>
      </c>
      <c r="D57" s="6" t="s">
        <v>188</v>
      </c>
      <c r="E57" s="6"/>
      <c r="F57" s="6" t="s">
        <v>71</v>
      </c>
      <c r="G57" s="6" t="s">
        <v>29</v>
      </c>
      <c r="H57" s="6" t="s">
        <v>189</v>
      </c>
      <c r="I57" s="6" t="s">
        <v>33</v>
      </c>
      <c r="J57" s="6">
        <v>46291219</v>
      </c>
      <c r="K57" s="7">
        <v>0.28000000000000003</v>
      </c>
      <c r="L57" s="6" t="s">
        <v>34</v>
      </c>
      <c r="M57" s="8">
        <v>483</v>
      </c>
      <c r="N57" s="8">
        <v>754</v>
      </c>
      <c r="O57" s="8">
        <f t="shared" si="0"/>
        <v>1237</v>
      </c>
      <c r="P57" s="6" t="s">
        <v>35</v>
      </c>
      <c r="Q57" s="6" t="s">
        <v>36</v>
      </c>
      <c r="R57" s="6">
        <v>9910325175</v>
      </c>
      <c r="S57" s="6" t="s">
        <v>35</v>
      </c>
      <c r="T57" s="6" t="s">
        <v>36</v>
      </c>
      <c r="U57" s="6" t="s">
        <v>37</v>
      </c>
      <c r="V57" s="6" t="s">
        <v>38</v>
      </c>
      <c r="W57" s="6" t="s">
        <v>39</v>
      </c>
      <c r="X57" s="6" t="s">
        <v>40</v>
      </c>
      <c r="Y57" s="6" t="s">
        <v>41</v>
      </c>
      <c r="Z57" s="9" t="s">
        <v>42</v>
      </c>
    </row>
    <row r="58" spans="1:26">
      <c r="A58" s="6">
        <v>54</v>
      </c>
      <c r="B58" s="6" t="s">
        <v>190</v>
      </c>
      <c r="C58" s="6" t="s">
        <v>88</v>
      </c>
      <c r="D58" s="6" t="s">
        <v>145</v>
      </c>
      <c r="E58" s="6"/>
      <c r="F58" s="6" t="s">
        <v>71</v>
      </c>
      <c r="G58" s="6" t="s">
        <v>29</v>
      </c>
      <c r="H58" s="6" t="s">
        <v>191</v>
      </c>
      <c r="I58" s="6" t="s">
        <v>33</v>
      </c>
      <c r="J58" s="6">
        <v>30063805</v>
      </c>
      <c r="K58" s="7">
        <v>2.33</v>
      </c>
      <c r="L58" s="6" t="s">
        <v>34</v>
      </c>
      <c r="M58" s="8">
        <v>5303</v>
      </c>
      <c r="N58" s="8">
        <v>8884</v>
      </c>
      <c r="O58" s="8">
        <f t="shared" si="0"/>
        <v>14187</v>
      </c>
      <c r="P58" s="6" t="s">
        <v>35</v>
      </c>
      <c r="Q58" s="6" t="s">
        <v>36</v>
      </c>
      <c r="R58" s="6">
        <v>9910325175</v>
      </c>
      <c r="S58" s="6" t="s">
        <v>35</v>
      </c>
      <c r="T58" s="6" t="s">
        <v>36</v>
      </c>
      <c r="U58" s="6" t="s">
        <v>37</v>
      </c>
      <c r="V58" s="6" t="s">
        <v>38</v>
      </c>
      <c r="W58" s="6" t="s">
        <v>39</v>
      </c>
      <c r="X58" s="6" t="s">
        <v>40</v>
      </c>
      <c r="Y58" s="6" t="s">
        <v>41</v>
      </c>
      <c r="Z58" s="9" t="s">
        <v>42</v>
      </c>
    </row>
    <row r="59" spans="1:26">
      <c r="A59" s="6">
        <v>55</v>
      </c>
      <c r="B59" s="6" t="s">
        <v>192</v>
      </c>
      <c r="C59" s="6" t="s">
        <v>94</v>
      </c>
      <c r="D59" s="6" t="s">
        <v>120</v>
      </c>
      <c r="E59" s="6"/>
      <c r="F59" s="6" t="s">
        <v>31</v>
      </c>
      <c r="G59" s="6" t="s">
        <v>29</v>
      </c>
      <c r="H59" s="6" t="s">
        <v>193</v>
      </c>
      <c r="I59" s="6" t="s">
        <v>33</v>
      </c>
      <c r="J59" s="6">
        <v>8882673</v>
      </c>
      <c r="K59" s="7">
        <v>4.7</v>
      </c>
      <c r="L59" s="6" t="s">
        <v>34</v>
      </c>
      <c r="M59" s="8">
        <v>7736</v>
      </c>
      <c r="N59" s="8">
        <v>13399</v>
      </c>
      <c r="O59" s="8">
        <f t="shared" si="0"/>
        <v>21135</v>
      </c>
      <c r="P59" s="6" t="s">
        <v>35</v>
      </c>
      <c r="Q59" s="6" t="s">
        <v>36</v>
      </c>
      <c r="R59" s="6">
        <v>9910325175</v>
      </c>
      <c r="S59" s="6" t="s">
        <v>35</v>
      </c>
      <c r="T59" s="6" t="s">
        <v>36</v>
      </c>
      <c r="U59" s="6" t="s">
        <v>37</v>
      </c>
      <c r="V59" s="6" t="s">
        <v>38</v>
      </c>
      <c r="W59" s="6" t="s">
        <v>39</v>
      </c>
      <c r="X59" s="6" t="s">
        <v>40</v>
      </c>
      <c r="Y59" s="6" t="s">
        <v>41</v>
      </c>
      <c r="Z59" s="9" t="s">
        <v>42</v>
      </c>
    </row>
    <row r="60" spans="1:26">
      <c r="A60" s="6">
        <v>56</v>
      </c>
      <c r="B60" s="6" t="s">
        <v>194</v>
      </c>
      <c r="C60" s="6" t="s">
        <v>94</v>
      </c>
      <c r="D60" s="6" t="s">
        <v>120</v>
      </c>
      <c r="E60" s="6"/>
      <c r="F60" s="6" t="s">
        <v>31</v>
      </c>
      <c r="G60" s="6" t="s">
        <v>29</v>
      </c>
      <c r="H60" s="6" t="s">
        <v>195</v>
      </c>
      <c r="I60" s="6" t="s">
        <v>33</v>
      </c>
      <c r="J60" s="6">
        <v>38596876</v>
      </c>
      <c r="K60" s="7">
        <v>1.19</v>
      </c>
      <c r="L60" s="6" t="s">
        <v>34</v>
      </c>
      <c r="M60" s="8">
        <v>3441</v>
      </c>
      <c r="N60" s="8">
        <v>7302</v>
      </c>
      <c r="O60" s="8">
        <f t="shared" si="0"/>
        <v>10743</v>
      </c>
      <c r="P60" s="6" t="s">
        <v>35</v>
      </c>
      <c r="Q60" s="6" t="s">
        <v>36</v>
      </c>
      <c r="R60" s="6">
        <v>9910325175</v>
      </c>
      <c r="S60" s="6" t="s">
        <v>35</v>
      </c>
      <c r="T60" s="6" t="s">
        <v>36</v>
      </c>
      <c r="U60" s="6" t="s">
        <v>37</v>
      </c>
      <c r="V60" s="6" t="s">
        <v>38</v>
      </c>
      <c r="W60" s="6" t="s">
        <v>39</v>
      </c>
      <c r="X60" s="6" t="s">
        <v>40</v>
      </c>
      <c r="Y60" s="6" t="s">
        <v>41</v>
      </c>
      <c r="Z60" s="9" t="s">
        <v>42</v>
      </c>
    </row>
    <row r="61" spans="1:26">
      <c r="A61" s="6">
        <v>57</v>
      </c>
      <c r="B61" s="6" t="s">
        <v>196</v>
      </c>
      <c r="C61" s="6" t="s">
        <v>94</v>
      </c>
      <c r="D61" s="6" t="s">
        <v>82</v>
      </c>
      <c r="E61" s="6"/>
      <c r="F61" s="6" t="s">
        <v>31</v>
      </c>
      <c r="G61" s="6" t="s">
        <v>29</v>
      </c>
      <c r="H61" s="6" t="s">
        <v>197</v>
      </c>
      <c r="I61" s="6" t="s">
        <v>33</v>
      </c>
      <c r="J61" s="6">
        <v>38597077</v>
      </c>
      <c r="K61" s="7">
        <v>3.29</v>
      </c>
      <c r="L61" s="6" t="s">
        <v>34</v>
      </c>
      <c r="M61" s="8">
        <v>4930</v>
      </c>
      <c r="N61" s="8">
        <v>9554</v>
      </c>
      <c r="O61" s="8">
        <f t="shared" si="0"/>
        <v>14484</v>
      </c>
      <c r="P61" s="6" t="s">
        <v>35</v>
      </c>
      <c r="Q61" s="6" t="s">
        <v>36</v>
      </c>
      <c r="R61" s="6">
        <v>9910325175</v>
      </c>
      <c r="S61" s="6" t="s">
        <v>35</v>
      </c>
      <c r="T61" s="6" t="s">
        <v>36</v>
      </c>
      <c r="U61" s="6" t="s">
        <v>37</v>
      </c>
      <c r="V61" s="6" t="s">
        <v>38</v>
      </c>
      <c r="W61" s="6" t="s">
        <v>39</v>
      </c>
      <c r="X61" s="6" t="s">
        <v>40</v>
      </c>
      <c r="Y61" s="6" t="s">
        <v>41</v>
      </c>
      <c r="Z61" s="9" t="s">
        <v>42</v>
      </c>
    </row>
    <row r="62" spans="1:26">
      <c r="A62" s="6">
        <v>58</v>
      </c>
      <c r="B62" s="6" t="s">
        <v>198</v>
      </c>
      <c r="C62" s="6" t="s">
        <v>94</v>
      </c>
      <c r="D62" s="6"/>
      <c r="E62" s="6"/>
      <c r="F62" s="6" t="s">
        <v>31</v>
      </c>
      <c r="G62" s="6" t="s">
        <v>29</v>
      </c>
      <c r="H62" s="6" t="s">
        <v>199</v>
      </c>
      <c r="I62" s="6" t="s">
        <v>33</v>
      </c>
      <c r="J62" s="6">
        <v>38597077</v>
      </c>
      <c r="K62" s="7">
        <v>2.77</v>
      </c>
      <c r="L62" s="6" t="s">
        <v>34</v>
      </c>
      <c r="M62" s="8">
        <v>3931</v>
      </c>
      <c r="N62" s="8">
        <v>8204</v>
      </c>
      <c r="O62" s="8">
        <f t="shared" si="0"/>
        <v>12135</v>
      </c>
      <c r="P62" s="6" t="s">
        <v>35</v>
      </c>
      <c r="Q62" s="6" t="s">
        <v>36</v>
      </c>
      <c r="R62" s="6">
        <v>9910325175</v>
      </c>
      <c r="S62" s="6" t="s">
        <v>35</v>
      </c>
      <c r="T62" s="6" t="s">
        <v>36</v>
      </c>
      <c r="U62" s="6" t="s">
        <v>37</v>
      </c>
      <c r="V62" s="6" t="s">
        <v>38</v>
      </c>
      <c r="W62" s="6" t="s">
        <v>39</v>
      </c>
      <c r="X62" s="6" t="s">
        <v>40</v>
      </c>
      <c r="Y62" s="6" t="s">
        <v>41</v>
      </c>
      <c r="Z62" s="9" t="s">
        <v>42</v>
      </c>
    </row>
    <row r="63" spans="1:26">
      <c r="A63" s="6">
        <v>59</v>
      </c>
      <c r="B63" s="6" t="s">
        <v>200</v>
      </c>
      <c r="C63" s="6" t="s">
        <v>94</v>
      </c>
      <c r="D63" s="6" t="s">
        <v>201</v>
      </c>
      <c r="E63" s="6"/>
      <c r="F63" s="6" t="s">
        <v>31</v>
      </c>
      <c r="G63" s="6" t="s">
        <v>29</v>
      </c>
      <c r="H63" s="6" t="s">
        <v>202</v>
      </c>
      <c r="I63" s="6" t="s">
        <v>33</v>
      </c>
      <c r="J63" s="6">
        <v>38597161</v>
      </c>
      <c r="K63" s="7">
        <v>0.77</v>
      </c>
      <c r="L63" s="6" t="s">
        <v>34</v>
      </c>
      <c r="M63" s="8">
        <v>930</v>
      </c>
      <c r="N63" s="8">
        <v>1886</v>
      </c>
      <c r="O63" s="8">
        <f t="shared" si="0"/>
        <v>2816</v>
      </c>
      <c r="P63" s="6" t="s">
        <v>35</v>
      </c>
      <c r="Q63" s="6" t="s">
        <v>36</v>
      </c>
      <c r="R63" s="6">
        <v>9910325175</v>
      </c>
      <c r="S63" s="6" t="s">
        <v>35</v>
      </c>
      <c r="T63" s="6" t="s">
        <v>36</v>
      </c>
      <c r="U63" s="6" t="s">
        <v>37</v>
      </c>
      <c r="V63" s="6" t="s">
        <v>38</v>
      </c>
      <c r="W63" s="6" t="s">
        <v>39</v>
      </c>
      <c r="X63" s="6" t="s">
        <v>40</v>
      </c>
      <c r="Y63" s="6" t="s">
        <v>41</v>
      </c>
      <c r="Z63" s="9" t="s">
        <v>42</v>
      </c>
    </row>
    <row r="64" spans="1:26">
      <c r="A64" s="6">
        <v>60</v>
      </c>
      <c r="B64" s="6" t="s">
        <v>203</v>
      </c>
      <c r="C64" s="6" t="s">
        <v>204</v>
      </c>
      <c r="D64" s="6"/>
      <c r="E64" s="6"/>
      <c r="F64" s="6" t="s">
        <v>31</v>
      </c>
      <c r="G64" s="6" t="s">
        <v>29</v>
      </c>
      <c r="H64" s="6" t="s">
        <v>205</v>
      </c>
      <c r="I64" s="6" t="s">
        <v>33</v>
      </c>
      <c r="J64" s="6">
        <v>6829724</v>
      </c>
      <c r="K64" s="7">
        <v>1.48</v>
      </c>
      <c r="L64" s="6" t="s">
        <v>34</v>
      </c>
      <c r="M64" s="8">
        <v>1884</v>
      </c>
      <c r="N64" s="8">
        <v>3728</v>
      </c>
      <c r="O64" s="8">
        <f t="shared" si="0"/>
        <v>5612</v>
      </c>
      <c r="P64" s="6" t="s">
        <v>35</v>
      </c>
      <c r="Q64" s="6" t="s">
        <v>36</v>
      </c>
      <c r="R64" s="6">
        <v>9910325175</v>
      </c>
      <c r="S64" s="6" t="s">
        <v>35</v>
      </c>
      <c r="T64" s="6" t="s">
        <v>36</v>
      </c>
      <c r="U64" s="6" t="s">
        <v>37</v>
      </c>
      <c r="V64" s="6" t="s">
        <v>38</v>
      </c>
      <c r="W64" s="6" t="s">
        <v>39</v>
      </c>
      <c r="X64" s="6" t="s">
        <v>40</v>
      </c>
      <c r="Y64" s="6" t="s">
        <v>41</v>
      </c>
      <c r="Z64" s="9" t="s">
        <v>42</v>
      </c>
    </row>
    <row r="65" spans="1:26">
      <c r="A65" s="6">
        <v>61</v>
      </c>
      <c r="B65" s="6" t="s">
        <v>206</v>
      </c>
      <c r="C65" s="6" t="s">
        <v>204</v>
      </c>
      <c r="D65" s="6"/>
      <c r="E65" s="6"/>
      <c r="F65" s="6" t="s">
        <v>31</v>
      </c>
      <c r="G65" s="6" t="s">
        <v>29</v>
      </c>
      <c r="H65" s="6" t="s">
        <v>207</v>
      </c>
      <c r="I65" s="6" t="s">
        <v>33</v>
      </c>
      <c r="J65" s="6">
        <v>71066027</v>
      </c>
      <c r="K65" s="7">
        <v>1.61</v>
      </c>
      <c r="L65" s="6" t="s">
        <v>34</v>
      </c>
      <c r="M65" s="8">
        <v>2124</v>
      </c>
      <c r="N65" s="8">
        <v>4457</v>
      </c>
      <c r="O65" s="8">
        <f t="shared" si="0"/>
        <v>6581</v>
      </c>
      <c r="P65" s="6" t="s">
        <v>35</v>
      </c>
      <c r="Q65" s="6" t="s">
        <v>36</v>
      </c>
      <c r="R65" s="6">
        <v>9910325175</v>
      </c>
      <c r="S65" s="6" t="s">
        <v>35</v>
      </c>
      <c r="T65" s="6" t="s">
        <v>36</v>
      </c>
      <c r="U65" s="6" t="s">
        <v>37</v>
      </c>
      <c r="V65" s="6" t="s">
        <v>38</v>
      </c>
      <c r="W65" s="6" t="s">
        <v>39</v>
      </c>
      <c r="X65" s="6" t="s">
        <v>40</v>
      </c>
      <c r="Y65" s="6" t="s">
        <v>41</v>
      </c>
      <c r="Z65" s="9" t="s">
        <v>42</v>
      </c>
    </row>
    <row r="66" spans="1:26">
      <c r="A66" s="6">
        <v>62</v>
      </c>
      <c r="B66" s="6" t="s">
        <v>208</v>
      </c>
      <c r="C66" s="6" t="s">
        <v>91</v>
      </c>
      <c r="D66" s="6" t="s">
        <v>209</v>
      </c>
      <c r="E66" s="6"/>
      <c r="F66" s="6" t="s">
        <v>31</v>
      </c>
      <c r="G66" s="6" t="s">
        <v>29</v>
      </c>
      <c r="H66" s="6" t="s">
        <v>210</v>
      </c>
      <c r="I66" s="6" t="s">
        <v>33</v>
      </c>
      <c r="J66" s="6">
        <v>9140461</v>
      </c>
      <c r="K66" s="7">
        <v>1.37</v>
      </c>
      <c r="L66" s="6" t="s">
        <v>34</v>
      </c>
      <c r="M66" s="8">
        <v>2945</v>
      </c>
      <c r="N66" s="8">
        <v>5789</v>
      </c>
      <c r="O66" s="8">
        <f t="shared" si="0"/>
        <v>8734</v>
      </c>
      <c r="P66" s="6" t="s">
        <v>35</v>
      </c>
      <c r="Q66" s="6" t="s">
        <v>36</v>
      </c>
      <c r="R66" s="6">
        <v>9910325175</v>
      </c>
      <c r="S66" s="6" t="s">
        <v>35</v>
      </c>
      <c r="T66" s="6" t="s">
        <v>36</v>
      </c>
      <c r="U66" s="6" t="s">
        <v>37</v>
      </c>
      <c r="V66" s="6" t="s">
        <v>38</v>
      </c>
      <c r="W66" s="6" t="s">
        <v>39</v>
      </c>
      <c r="X66" s="6" t="s">
        <v>40</v>
      </c>
      <c r="Y66" s="6" t="s">
        <v>41</v>
      </c>
      <c r="Z66" s="9" t="s">
        <v>42</v>
      </c>
    </row>
    <row r="67" spans="1:26">
      <c r="A67" s="6">
        <v>63</v>
      </c>
      <c r="B67" s="6" t="s">
        <v>211</v>
      </c>
      <c r="C67" s="6" t="s">
        <v>91</v>
      </c>
      <c r="D67" s="6"/>
      <c r="E67" s="6"/>
      <c r="F67" s="6" t="s">
        <v>31</v>
      </c>
      <c r="G67" s="6" t="s">
        <v>29</v>
      </c>
      <c r="H67" s="6" t="s">
        <v>212</v>
      </c>
      <c r="I67" s="6" t="s">
        <v>33</v>
      </c>
      <c r="J67" s="6">
        <v>1459323</v>
      </c>
      <c r="K67" s="7">
        <v>1.36</v>
      </c>
      <c r="L67" s="6" t="s">
        <v>34</v>
      </c>
      <c r="M67" s="8">
        <v>2253</v>
      </c>
      <c r="N67" s="8">
        <v>4454</v>
      </c>
      <c r="O67" s="8">
        <f t="shared" si="0"/>
        <v>6707</v>
      </c>
      <c r="P67" s="6" t="s">
        <v>35</v>
      </c>
      <c r="Q67" s="6" t="s">
        <v>36</v>
      </c>
      <c r="R67" s="6">
        <v>9910325175</v>
      </c>
      <c r="S67" s="6" t="s">
        <v>35</v>
      </c>
      <c r="T67" s="6" t="s">
        <v>36</v>
      </c>
      <c r="U67" s="6" t="s">
        <v>37</v>
      </c>
      <c r="V67" s="6" t="s">
        <v>38</v>
      </c>
      <c r="W67" s="6" t="s">
        <v>39</v>
      </c>
      <c r="X67" s="6" t="s">
        <v>40</v>
      </c>
      <c r="Y67" s="6" t="s">
        <v>41</v>
      </c>
      <c r="Z67" s="9" t="s">
        <v>42</v>
      </c>
    </row>
    <row r="68" spans="1:26">
      <c r="A68" s="6">
        <v>64</v>
      </c>
      <c r="B68" s="6" t="s">
        <v>213</v>
      </c>
      <c r="C68" s="6" t="s">
        <v>91</v>
      </c>
      <c r="D68" s="6"/>
      <c r="E68" s="6"/>
      <c r="F68" s="6" t="s">
        <v>31</v>
      </c>
      <c r="G68" s="6" t="s">
        <v>29</v>
      </c>
      <c r="H68" s="6" t="s">
        <v>214</v>
      </c>
      <c r="I68" s="6" t="s">
        <v>33</v>
      </c>
      <c r="J68" s="6">
        <v>19180314</v>
      </c>
      <c r="K68" s="7">
        <v>0.15</v>
      </c>
      <c r="L68" s="6" t="s">
        <v>34</v>
      </c>
      <c r="M68" s="8">
        <v>271</v>
      </c>
      <c r="N68" s="8">
        <v>571</v>
      </c>
      <c r="O68" s="8">
        <f t="shared" si="0"/>
        <v>842</v>
      </c>
      <c r="P68" s="6" t="s">
        <v>35</v>
      </c>
      <c r="Q68" s="6" t="s">
        <v>36</v>
      </c>
      <c r="R68" s="6">
        <v>9910325175</v>
      </c>
      <c r="S68" s="6" t="s">
        <v>35</v>
      </c>
      <c r="T68" s="6" t="s">
        <v>36</v>
      </c>
      <c r="U68" s="6" t="s">
        <v>37</v>
      </c>
      <c r="V68" s="6" t="s">
        <v>38</v>
      </c>
      <c r="W68" s="6" t="s">
        <v>39</v>
      </c>
      <c r="X68" s="6" t="s">
        <v>40</v>
      </c>
      <c r="Y68" s="6" t="s">
        <v>41</v>
      </c>
      <c r="Z68" s="9" t="s">
        <v>42</v>
      </c>
    </row>
    <row r="69" spans="1:26">
      <c r="A69" s="6">
        <v>65</v>
      </c>
      <c r="B69" s="6" t="s">
        <v>215</v>
      </c>
      <c r="C69" s="6" t="s">
        <v>91</v>
      </c>
      <c r="D69" s="6"/>
      <c r="E69" s="6"/>
      <c r="F69" s="6" t="s">
        <v>31</v>
      </c>
      <c r="G69" s="6" t="s">
        <v>29</v>
      </c>
      <c r="H69" s="6" t="s">
        <v>216</v>
      </c>
      <c r="I69" s="6" t="s">
        <v>33</v>
      </c>
      <c r="J69" s="6">
        <v>72023217</v>
      </c>
      <c r="K69" s="7">
        <v>4.32</v>
      </c>
      <c r="L69" s="6" t="s">
        <v>34</v>
      </c>
      <c r="M69" s="8">
        <v>7135</v>
      </c>
      <c r="N69" s="8">
        <v>13665</v>
      </c>
      <c r="O69" s="8">
        <f t="shared" ref="O69:O132" si="1">N69+M69</f>
        <v>20800</v>
      </c>
      <c r="P69" s="6" t="s">
        <v>35</v>
      </c>
      <c r="Q69" s="6" t="s">
        <v>36</v>
      </c>
      <c r="R69" s="6">
        <v>9910325175</v>
      </c>
      <c r="S69" s="6" t="s">
        <v>35</v>
      </c>
      <c r="T69" s="6" t="s">
        <v>36</v>
      </c>
      <c r="U69" s="6" t="s">
        <v>37</v>
      </c>
      <c r="V69" s="6" t="s">
        <v>38</v>
      </c>
      <c r="W69" s="6" t="s">
        <v>39</v>
      </c>
      <c r="X69" s="6" t="s">
        <v>40</v>
      </c>
      <c r="Y69" s="6" t="s">
        <v>41</v>
      </c>
      <c r="Z69" s="9" t="s">
        <v>42</v>
      </c>
    </row>
    <row r="70" spans="1:26">
      <c r="A70" s="6">
        <v>66</v>
      </c>
      <c r="B70" s="6" t="s">
        <v>217</v>
      </c>
      <c r="C70" s="6" t="s">
        <v>91</v>
      </c>
      <c r="D70" s="6"/>
      <c r="E70" s="6"/>
      <c r="F70" s="6" t="s">
        <v>31</v>
      </c>
      <c r="G70" s="6" t="s">
        <v>29</v>
      </c>
      <c r="H70" s="6" t="s">
        <v>218</v>
      </c>
      <c r="I70" s="6" t="s">
        <v>33</v>
      </c>
      <c r="J70" s="6">
        <v>80717299</v>
      </c>
      <c r="K70" s="7">
        <v>0.14000000000000001</v>
      </c>
      <c r="L70" s="6" t="s">
        <v>34</v>
      </c>
      <c r="M70" s="8">
        <v>218</v>
      </c>
      <c r="N70" s="8">
        <v>428</v>
      </c>
      <c r="O70" s="8">
        <f t="shared" si="1"/>
        <v>646</v>
      </c>
      <c r="P70" s="6" t="s">
        <v>35</v>
      </c>
      <c r="Q70" s="6" t="s">
        <v>36</v>
      </c>
      <c r="R70" s="6">
        <v>9910325175</v>
      </c>
      <c r="S70" s="6" t="s">
        <v>35</v>
      </c>
      <c r="T70" s="6" t="s">
        <v>36</v>
      </c>
      <c r="U70" s="6" t="s">
        <v>37</v>
      </c>
      <c r="V70" s="6" t="s">
        <v>38</v>
      </c>
      <c r="W70" s="6" t="s">
        <v>39</v>
      </c>
      <c r="X70" s="6" t="s">
        <v>40</v>
      </c>
      <c r="Y70" s="6" t="s">
        <v>41</v>
      </c>
      <c r="Z70" s="9" t="s">
        <v>42</v>
      </c>
    </row>
    <row r="71" spans="1:26">
      <c r="A71" s="6">
        <v>67</v>
      </c>
      <c r="B71" s="6" t="s">
        <v>219</v>
      </c>
      <c r="C71" s="6" t="s">
        <v>91</v>
      </c>
      <c r="D71" s="6" t="s">
        <v>92</v>
      </c>
      <c r="E71" s="6"/>
      <c r="F71" s="6" t="s">
        <v>31</v>
      </c>
      <c r="G71" s="6" t="s">
        <v>29</v>
      </c>
      <c r="H71" s="6" t="s">
        <v>220</v>
      </c>
      <c r="I71" s="6" t="s">
        <v>33</v>
      </c>
      <c r="J71" s="6">
        <v>38588575</v>
      </c>
      <c r="K71" s="7">
        <v>3.82</v>
      </c>
      <c r="L71" s="6" t="s">
        <v>34</v>
      </c>
      <c r="M71" s="8">
        <v>6994</v>
      </c>
      <c r="N71" s="8">
        <v>13701</v>
      </c>
      <c r="O71" s="8">
        <f t="shared" si="1"/>
        <v>20695</v>
      </c>
      <c r="P71" s="6" t="s">
        <v>35</v>
      </c>
      <c r="Q71" s="6" t="s">
        <v>36</v>
      </c>
      <c r="R71" s="6">
        <v>9910325175</v>
      </c>
      <c r="S71" s="6" t="s">
        <v>35</v>
      </c>
      <c r="T71" s="6" t="s">
        <v>36</v>
      </c>
      <c r="U71" s="6" t="s">
        <v>37</v>
      </c>
      <c r="V71" s="6" t="s">
        <v>38</v>
      </c>
      <c r="W71" s="6" t="s">
        <v>39</v>
      </c>
      <c r="X71" s="6" t="s">
        <v>40</v>
      </c>
      <c r="Y71" s="6" t="s">
        <v>41</v>
      </c>
      <c r="Z71" s="9" t="s">
        <v>42</v>
      </c>
    </row>
    <row r="72" spans="1:26">
      <c r="A72" s="6">
        <v>68</v>
      </c>
      <c r="B72" s="6" t="s">
        <v>221</v>
      </c>
      <c r="C72" s="6" t="s">
        <v>91</v>
      </c>
      <c r="D72" s="6"/>
      <c r="E72" s="6"/>
      <c r="F72" s="6" t="s">
        <v>31</v>
      </c>
      <c r="G72" s="6" t="s">
        <v>29</v>
      </c>
      <c r="H72" s="6" t="s">
        <v>222</v>
      </c>
      <c r="I72" s="6" t="s">
        <v>33</v>
      </c>
      <c r="J72" s="6">
        <v>46294397</v>
      </c>
      <c r="K72" s="7">
        <v>1.48</v>
      </c>
      <c r="L72" s="6" t="s">
        <v>34</v>
      </c>
      <c r="M72" s="8">
        <v>2681</v>
      </c>
      <c r="N72" s="8">
        <v>5052</v>
      </c>
      <c r="O72" s="8">
        <f t="shared" si="1"/>
        <v>7733</v>
      </c>
      <c r="P72" s="6" t="s">
        <v>35</v>
      </c>
      <c r="Q72" s="6" t="s">
        <v>36</v>
      </c>
      <c r="R72" s="6">
        <v>9910325175</v>
      </c>
      <c r="S72" s="6" t="s">
        <v>35</v>
      </c>
      <c r="T72" s="6" t="s">
        <v>36</v>
      </c>
      <c r="U72" s="6" t="s">
        <v>37</v>
      </c>
      <c r="V72" s="6" t="s">
        <v>38</v>
      </c>
      <c r="W72" s="6" t="s">
        <v>39</v>
      </c>
      <c r="X72" s="6" t="s">
        <v>40</v>
      </c>
      <c r="Y72" s="6" t="s">
        <v>41</v>
      </c>
      <c r="Z72" s="9" t="s">
        <v>42</v>
      </c>
    </row>
    <row r="73" spans="1:26">
      <c r="A73" s="6">
        <v>69</v>
      </c>
      <c r="B73" s="6" t="s">
        <v>223</v>
      </c>
      <c r="C73" s="6" t="s">
        <v>91</v>
      </c>
      <c r="D73" s="6"/>
      <c r="E73" s="6"/>
      <c r="F73" s="6" t="s">
        <v>31</v>
      </c>
      <c r="G73" s="6" t="s">
        <v>29</v>
      </c>
      <c r="H73" s="6" t="s">
        <v>224</v>
      </c>
      <c r="I73" s="6" t="s">
        <v>33</v>
      </c>
      <c r="J73" s="6">
        <v>47601003</v>
      </c>
      <c r="K73" s="7">
        <v>2.66</v>
      </c>
      <c r="L73" s="6" t="s">
        <v>34</v>
      </c>
      <c r="M73" s="8">
        <v>6767</v>
      </c>
      <c r="N73" s="8">
        <v>7550</v>
      </c>
      <c r="O73" s="8">
        <f t="shared" si="1"/>
        <v>14317</v>
      </c>
      <c r="P73" s="6" t="s">
        <v>35</v>
      </c>
      <c r="Q73" s="6" t="s">
        <v>36</v>
      </c>
      <c r="R73" s="6">
        <v>9910325175</v>
      </c>
      <c r="S73" s="6" t="s">
        <v>35</v>
      </c>
      <c r="T73" s="6" t="s">
        <v>36</v>
      </c>
      <c r="U73" s="6" t="s">
        <v>37</v>
      </c>
      <c r="V73" s="6" t="s">
        <v>38</v>
      </c>
      <c r="W73" s="6" t="s">
        <v>39</v>
      </c>
      <c r="X73" s="6" t="s">
        <v>40</v>
      </c>
      <c r="Y73" s="6" t="s">
        <v>41</v>
      </c>
      <c r="Z73" s="9" t="s">
        <v>42</v>
      </c>
    </row>
    <row r="74" spans="1:26">
      <c r="A74" s="6">
        <v>70</v>
      </c>
      <c r="B74" s="6" t="s">
        <v>225</v>
      </c>
      <c r="C74" s="6" t="s">
        <v>91</v>
      </c>
      <c r="D74" s="6" t="s">
        <v>226</v>
      </c>
      <c r="E74" s="6"/>
      <c r="F74" s="6" t="s">
        <v>31</v>
      </c>
      <c r="G74" s="6" t="s">
        <v>29</v>
      </c>
      <c r="H74" s="6" t="s">
        <v>227</v>
      </c>
      <c r="I74" s="6" t="s">
        <v>33</v>
      </c>
      <c r="J74" s="6">
        <v>46294517</v>
      </c>
      <c r="K74" s="7">
        <v>4.83</v>
      </c>
      <c r="L74" s="6" t="s">
        <v>34</v>
      </c>
      <c r="M74" s="8">
        <v>8367</v>
      </c>
      <c r="N74" s="8">
        <v>16858</v>
      </c>
      <c r="O74" s="8">
        <f t="shared" si="1"/>
        <v>25225</v>
      </c>
      <c r="P74" s="6" t="s">
        <v>35</v>
      </c>
      <c r="Q74" s="6" t="s">
        <v>36</v>
      </c>
      <c r="R74" s="6">
        <v>9910325175</v>
      </c>
      <c r="S74" s="6" t="s">
        <v>35</v>
      </c>
      <c r="T74" s="6" t="s">
        <v>36</v>
      </c>
      <c r="U74" s="6" t="s">
        <v>37</v>
      </c>
      <c r="V74" s="6" t="s">
        <v>38</v>
      </c>
      <c r="W74" s="6" t="s">
        <v>39</v>
      </c>
      <c r="X74" s="6" t="s">
        <v>40</v>
      </c>
      <c r="Y74" s="6" t="s">
        <v>41</v>
      </c>
      <c r="Z74" s="9" t="s">
        <v>42</v>
      </c>
    </row>
    <row r="75" spans="1:26">
      <c r="A75" s="6">
        <v>71</v>
      </c>
      <c r="B75" s="6" t="s">
        <v>228</v>
      </c>
      <c r="C75" s="6" t="s">
        <v>91</v>
      </c>
      <c r="D75" s="6" t="s">
        <v>229</v>
      </c>
      <c r="E75" s="6"/>
      <c r="F75" s="6" t="s">
        <v>31</v>
      </c>
      <c r="G75" s="6" t="s">
        <v>29</v>
      </c>
      <c r="H75" s="6" t="s">
        <v>230</v>
      </c>
      <c r="I75" s="6" t="s">
        <v>33</v>
      </c>
      <c r="J75" s="6">
        <v>1297107</v>
      </c>
      <c r="K75" s="7">
        <v>0.14000000000000001</v>
      </c>
      <c r="L75" s="6" t="s">
        <v>34</v>
      </c>
      <c r="M75" s="8">
        <v>483</v>
      </c>
      <c r="N75" s="8">
        <v>990</v>
      </c>
      <c r="O75" s="8">
        <f t="shared" si="1"/>
        <v>1473</v>
      </c>
      <c r="P75" s="6" t="s">
        <v>35</v>
      </c>
      <c r="Q75" s="6" t="s">
        <v>36</v>
      </c>
      <c r="R75" s="6">
        <v>9910325175</v>
      </c>
      <c r="S75" s="6" t="s">
        <v>35</v>
      </c>
      <c r="T75" s="6" t="s">
        <v>36</v>
      </c>
      <c r="U75" s="6" t="s">
        <v>37</v>
      </c>
      <c r="V75" s="6" t="s">
        <v>38</v>
      </c>
      <c r="W75" s="6" t="s">
        <v>39</v>
      </c>
      <c r="X75" s="6" t="s">
        <v>40</v>
      </c>
      <c r="Y75" s="6" t="s">
        <v>41</v>
      </c>
      <c r="Z75" s="9" t="s">
        <v>42</v>
      </c>
    </row>
    <row r="76" spans="1:26">
      <c r="A76" s="6">
        <v>72</v>
      </c>
      <c r="B76" s="6" t="s">
        <v>231</v>
      </c>
      <c r="C76" s="6" t="s">
        <v>84</v>
      </c>
      <c r="D76" s="6"/>
      <c r="E76" s="6"/>
      <c r="F76" s="6" t="s">
        <v>31</v>
      </c>
      <c r="G76" s="6" t="s">
        <v>29</v>
      </c>
      <c r="H76" s="6" t="s">
        <v>232</v>
      </c>
      <c r="I76" s="6" t="s">
        <v>33</v>
      </c>
      <c r="J76" s="6">
        <v>71953784</v>
      </c>
      <c r="K76" s="7">
        <v>2.1800000000000002</v>
      </c>
      <c r="L76" s="6" t="s">
        <v>34</v>
      </c>
      <c r="M76" s="8">
        <v>5008</v>
      </c>
      <c r="N76" s="8">
        <v>8548</v>
      </c>
      <c r="O76" s="8">
        <f t="shared" si="1"/>
        <v>13556</v>
      </c>
      <c r="P76" s="6" t="s">
        <v>35</v>
      </c>
      <c r="Q76" s="6" t="s">
        <v>36</v>
      </c>
      <c r="R76" s="6">
        <v>9910325175</v>
      </c>
      <c r="S76" s="6" t="s">
        <v>35</v>
      </c>
      <c r="T76" s="6" t="s">
        <v>36</v>
      </c>
      <c r="U76" s="6" t="s">
        <v>37</v>
      </c>
      <c r="V76" s="6" t="s">
        <v>38</v>
      </c>
      <c r="W76" s="6" t="s">
        <v>39</v>
      </c>
      <c r="X76" s="6" t="s">
        <v>40</v>
      </c>
      <c r="Y76" s="6" t="s">
        <v>41</v>
      </c>
      <c r="Z76" s="9" t="s">
        <v>42</v>
      </c>
    </row>
    <row r="77" spans="1:26">
      <c r="A77" s="6">
        <v>73</v>
      </c>
      <c r="B77" s="6" t="s">
        <v>233</v>
      </c>
      <c r="C77" s="6" t="s">
        <v>84</v>
      </c>
      <c r="D77" s="6"/>
      <c r="E77" s="6"/>
      <c r="F77" s="6" t="s">
        <v>31</v>
      </c>
      <c r="G77" s="6" t="s">
        <v>29</v>
      </c>
      <c r="H77" s="6" t="s">
        <v>234</v>
      </c>
      <c r="I77" s="6" t="s">
        <v>33</v>
      </c>
      <c r="J77" s="6">
        <v>8210763</v>
      </c>
      <c r="K77" s="7">
        <v>1.2</v>
      </c>
      <c r="L77" s="6" t="s">
        <v>34</v>
      </c>
      <c r="M77" s="8">
        <v>3818</v>
      </c>
      <c r="N77" s="8">
        <v>6484</v>
      </c>
      <c r="O77" s="8">
        <f t="shared" si="1"/>
        <v>10302</v>
      </c>
      <c r="P77" s="6" t="s">
        <v>35</v>
      </c>
      <c r="Q77" s="6" t="s">
        <v>36</v>
      </c>
      <c r="R77" s="6">
        <v>9910325175</v>
      </c>
      <c r="S77" s="6" t="s">
        <v>35</v>
      </c>
      <c r="T77" s="6" t="s">
        <v>36</v>
      </c>
      <c r="U77" s="6" t="s">
        <v>37</v>
      </c>
      <c r="V77" s="6" t="s">
        <v>38</v>
      </c>
      <c r="W77" s="6" t="s">
        <v>39</v>
      </c>
      <c r="X77" s="6" t="s">
        <v>40</v>
      </c>
      <c r="Y77" s="6" t="s">
        <v>41</v>
      </c>
      <c r="Z77" s="9" t="s">
        <v>42</v>
      </c>
    </row>
    <row r="78" spans="1:26">
      <c r="A78" s="6">
        <v>74</v>
      </c>
      <c r="B78" s="6" t="s">
        <v>235</v>
      </c>
      <c r="C78" s="6" t="s">
        <v>84</v>
      </c>
      <c r="D78" s="6" t="s">
        <v>95</v>
      </c>
      <c r="E78" s="6"/>
      <c r="F78" s="6" t="s">
        <v>31</v>
      </c>
      <c r="G78" s="6" t="s">
        <v>29</v>
      </c>
      <c r="H78" s="6" t="s">
        <v>236</v>
      </c>
      <c r="I78" s="6" t="s">
        <v>33</v>
      </c>
      <c r="J78" s="6">
        <v>80718097</v>
      </c>
      <c r="K78" s="7">
        <v>0.14000000000000001</v>
      </c>
      <c r="L78" s="6" t="s">
        <v>34</v>
      </c>
      <c r="M78" s="8">
        <v>180</v>
      </c>
      <c r="N78" s="8">
        <v>394</v>
      </c>
      <c r="O78" s="8">
        <f t="shared" si="1"/>
        <v>574</v>
      </c>
      <c r="P78" s="6" t="s">
        <v>35</v>
      </c>
      <c r="Q78" s="6" t="s">
        <v>36</v>
      </c>
      <c r="R78" s="6">
        <v>9910325175</v>
      </c>
      <c r="S78" s="6" t="s">
        <v>35</v>
      </c>
      <c r="T78" s="6" t="s">
        <v>36</v>
      </c>
      <c r="U78" s="6" t="s">
        <v>37</v>
      </c>
      <c r="V78" s="6" t="s">
        <v>38</v>
      </c>
      <c r="W78" s="6" t="s">
        <v>39</v>
      </c>
      <c r="X78" s="6" t="s">
        <v>40</v>
      </c>
      <c r="Y78" s="6" t="s">
        <v>41</v>
      </c>
      <c r="Z78" s="9" t="s">
        <v>42</v>
      </c>
    </row>
    <row r="79" spans="1:26">
      <c r="A79" s="6">
        <v>75</v>
      </c>
      <c r="B79" s="6" t="s">
        <v>237</v>
      </c>
      <c r="C79" s="6" t="s">
        <v>84</v>
      </c>
      <c r="D79" s="6" t="s">
        <v>95</v>
      </c>
      <c r="E79" s="6"/>
      <c r="F79" s="6" t="s">
        <v>31</v>
      </c>
      <c r="G79" s="6" t="s">
        <v>29</v>
      </c>
      <c r="H79" s="6" t="s">
        <v>238</v>
      </c>
      <c r="I79" s="6" t="s">
        <v>33</v>
      </c>
      <c r="J79" s="6">
        <v>38590090</v>
      </c>
      <c r="K79" s="7">
        <v>1.37</v>
      </c>
      <c r="L79" s="6" t="s">
        <v>34</v>
      </c>
      <c r="M79" s="8">
        <v>2351</v>
      </c>
      <c r="N79" s="8">
        <v>4183</v>
      </c>
      <c r="O79" s="8">
        <f t="shared" si="1"/>
        <v>6534</v>
      </c>
      <c r="P79" s="6" t="s">
        <v>35</v>
      </c>
      <c r="Q79" s="6" t="s">
        <v>36</v>
      </c>
      <c r="R79" s="6">
        <v>9910325175</v>
      </c>
      <c r="S79" s="6" t="s">
        <v>35</v>
      </c>
      <c r="T79" s="6" t="s">
        <v>36</v>
      </c>
      <c r="U79" s="6" t="s">
        <v>37</v>
      </c>
      <c r="V79" s="6" t="s">
        <v>38</v>
      </c>
      <c r="W79" s="6" t="s">
        <v>39</v>
      </c>
      <c r="X79" s="6" t="s">
        <v>40</v>
      </c>
      <c r="Y79" s="6" t="s">
        <v>41</v>
      </c>
      <c r="Z79" s="9" t="s">
        <v>42</v>
      </c>
    </row>
    <row r="80" spans="1:26">
      <c r="A80" s="6">
        <v>76</v>
      </c>
      <c r="B80" s="6" t="s">
        <v>81</v>
      </c>
      <c r="C80" s="6" t="s">
        <v>81</v>
      </c>
      <c r="D80" s="6"/>
      <c r="E80" s="6"/>
      <c r="F80" s="6" t="s">
        <v>31</v>
      </c>
      <c r="G80" s="6" t="s">
        <v>29</v>
      </c>
      <c r="H80" s="6" t="s">
        <v>239</v>
      </c>
      <c r="I80" s="6" t="s">
        <v>33</v>
      </c>
      <c r="J80" s="6">
        <v>30063889</v>
      </c>
      <c r="K80" s="7">
        <v>1.1200000000000001</v>
      </c>
      <c r="L80" s="6" t="s">
        <v>34</v>
      </c>
      <c r="M80" s="8">
        <v>2111</v>
      </c>
      <c r="N80" s="8">
        <v>4031</v>
      </c>
      <c r="O80" s="8">
        <f t="shared" si="1"/>
        <v>6142</v>
      </c>
      <c r="P80" s="6" t="s">
        <v>35</v>
      </c>
      <c r="Q80" s="6" t="s">
        <v>36</v>
      </c>
      <c r="R80" s="6">
        <v>9910325175</v>
      </c>
      <c r="S80" s="6" t="s">
        <v>35</v>
      </c>
      <c r="T80" s="6" t="s">
        <v>36</v>
      </c>
      <c r="U80" s="6" t="s">
        <v>37</v>
      </c>
      <c r="V80" s="6" t="s">
        <v>38</v>
      </c>
      <c r="W80" s="6" t="s">
        <v>39</v>
      </c>
      <c r="X80" s="6" t="s">
        <v>40</v>
      </c>
      <c r="Y80" s="6" t="s">
        <v>41</v>
      </c>
      <c r="Z80" s="9" t="s">
        <v>42</v>
      </c>
    </row>
    <row r="81" spans="1:26">
      <c r="A81" s="6">
        <v>77</v>
      </c>
      <c r="B81" s="6" t="s">
        <v>240</v>
      </c>
      <c r="C81" s="6" t="s">
        <v>241</v>
      </c>
      <c r="D81" s="6"/>
      <c r="E81" s="6"/>
      <c r="F81" s="6" t="s">
        <v>31</v>
      </c>
      <c r="G81" s="6" t="s">
        <v>29</v>
      </c>
      <c r="H81" s="6" t="s">
        <v>242</v>
      </c>
      <c r="I81" s="6" t="s">
        <v>33</v>
      </c>
      <c r="J81" s="6">
        <v>90271205</v>
      </c>
      <c r="K81" s="7">
        <v>3.87</v>
      </c>
      <c r="L81" s="6" t="s">
        <v>34</v>
      </c>
      <c r="M81" s="8">
        <v>5295</v>
      </c>
      <c r="N81" s="8">
        <v>10744</v>
      </c>
      <c r="O81" s="8">
        <f t="shared" si="1"/>
        <v>16039</v>
      </c>
      <c r="P81" s="6" t="s">
        <v>35</v>
      </c>
      <c r="Q81" s="6" t="s">
        <v>36</v>
      </c>
      <c r="R81" s="6">
        <v>9910325175</v>
      </c>
      <c r="S81" s="6" t="s">
        <v>35</v>
      </c>
      <c r="T81" s="6" t="s">
        <v>36</v>
      </c>
      <c r="U81" s="6" t="s">
        <v>37</v>
      </c>
      <c r="V81" s="6" t="s">
        <v>38</v>
      </c>
      <c r="W81" s="6" t="s">
        <v>39</v>
      </c>
      <c r="X81" s="6" t="s">
        <v>40</v>
      </c>
      <c r="Y81" s="6" t="s">
        <v>41</v>
      </c>
      <c r="Z81" s="9" t="s">
        <v>42</v>
      </c>
    </row>
    <row r="82" spans="1:26">
      <c r="A82" s="6">
        <v>78</v>
      </c>
      <c r="B82" s="6" t="s">
        <v>243</v>
      </c>
      <c r="C82" s="6" t="s">
        <v>241</v>
      </c>
      <c r="D82" s="6"/>
      <c r="E82" s="6"/>
      <c r="F82" s="6" t="s">
        <v>31</v>
      </c>
      <c r="G82" s="6" t="s">
        <v>29</v>
      </c>
      <c r="H82" s="6" t="s">
        <v>244</v>
      </c>
      <c r="I82" s="6" t="s">
        <v>33</v>
      </c>
      <c r="J82" s="6">
        <v>38588560</v>
      </c>
      <c r="K82" s="7">
        <v>0.84</v>
      </c>
      <c r="L82" s="6" t="s">
        <v>34</v>
      </c>
      <c r="M82" s="8">
        <v>1375</v>
      </c>
      <c r="N82" s="8">
        <v>2425</v>
      </c>
      <c r="O82" s="8">
        <f t="shared" si="1"/>
        <v>3800</v>
      </c>
      <c r="P82" s="6" t="s">
        <v>35</v>
      </c>
      <c r="Q82" s="6" t="s">
        <v>36</v>
      </c>
      <c r="R82" s="6">
        <v>9910325175</v>
      </c>
      <c r="S82" s="6" t="s">
        <v>35</v>
      </c>
      <c r="T82" s="6" t="s">
        <v>36</v>
      </c>
      <c r="U82" s="6" t="s">
        <v>37</v>
      </c>
      <c r="V82" s="6" t="s">
        <v>38</v>
      </c>
      <c r="W82" s="6" t="s">
        <v>39</v>
      </c>
      <c r="X82" s="6" t="s">
        <v>40</v>
      </c>
      <c r="Y82" s="6" t="s">
        <v>41</v>
      </c>
      <c r="Z82" s="9" t="s">
        <v>42</v>
      </c>
    </row>
    <row r="83" spans="1:26">
      <c r="A83" s="6">
        <v>79</v>
      </c>
      <c r="B83" s="6" t="s">
        <v>245</v>
      </c>
      <c r="C83" s="6" t="s">
        <v>241</v>
      </c>
      <c r="D83" s="6" t="s">
        <v>246</v>
      </c>
      <c r="E83" s="6"/>
      <c r="F83" s="6" t="s">
        <v>31</v>
      </c>
      <c r="G83" s="6" t="s">
        <v>29</v>
      </c>
      <c r="H83" s="6" t="s">
        <v>247</v>
      </c>
      <c r="I83" s="6" t="s">
        <v>33</v>
      </c>
      <c r="J83" s="6">
        <v>46293807</v>
      </c>
      <c r="K83" s="7">
        <v>2.38</v>
      </c>
      <c r="L83" s="6" t="s">
        <v>34</v>
      </c>
      <c r="M83" s="8">
        <v>3495</v>
      </c>
      <c r="N83" s="8">
        <v>7171</v>
      </c>
      <c r="O83" s="8">
        <f t="shared" si="1"/>
        <v>10666</v>
      </c>
      <c r="P83" s="6" t="s">
        <v>35</v>
      </c>
      <c r="Q83" s="6" t="s">
        <v>36</v>
      </c>
      <c r="R83" s="6">
        <v>9910325175</v>
      </c>
      <c r="S83" s="6" t="s">
        <v>35</v>
      </c>
      <c r="T83" s="6" t="s">
        <v>36</v>
      </c>
      <c r="U83" s="6" t="s">
        <v>37</v>
      </c>
      <c r="V83" s="6" t="s">
        <v>38</v>
      </c>
      <c r="W83" s="6" t="s">
        <v>39</v>
      </c>
      <c r="X83" s="6" t="s">
        <v>40</v>
      </c>
      <c r="Y83" s="6" t="s">
        <v>41</v>
      </c>
      <c r="Z83" s="9" t="s">
        <v>42</v>
      </c>
    </row>
    <row r="84" spans="1:26">
      <c r="A84" s="6">
        <v>80</v>
      </c>
      <c r="B84" s="6" t="s">
        <v>248</v>
      </c>
      <c r="C84" s="6" t="s">
        <v>29</v>
      </c>
      <c r="D84" s="6" t="s">
        <v>134</v>
      </c>
      <c r="E84" s="6"/>
      <c r="F84" s="6" t="s">
        <v>31</v>
      </c>
      <c r="G84" s="6" t="s">
        <v>29</v>
      </c>
      <c r="H84" s="6" t="s">
        <v>249</v>
      </c>
      <c r="I84" s="6" t="s">
        <v>33</v>
      </c>
      <c r="J84" s="6">
        <v>46294331</v>
      </c>
      <c r="K84" s="7">
        <v>2.88</v>
      </c>
      <c r="L84" s="6" t="s">
        <v>34</v>
      </c>
      <c r="M84" s="8">
        <v>3830</v>
      </c>
      <c r="N84" s="8">
        <v>7386</v>
      </c>
      <c r="O84" s="8">
        <f t="shared" si="1"/>
        <v>11216</v>
      </c>
      <c r="P84" s="6" t="s">
        <v>35</v>
      </c>
      <c r="Q84" s="6" t="s">
        <v>36</v>
      </c>
      <c r="R84" s="6">
        <v>9910325175</v>
      </c>
      <c r="S84" s="6" t="s">
        <v>35</v>
      </c>
      <c r="T84" s="6" t="s">
        <v>36</v>
      </c>
      <c r="U84" s="6" t="s">
        <v>37</v>
      </c>
      <c r="V84" s="6" t="s">
        <v>38</v>
      </c>
      <c r="W84" s="6" t="s">
        <v>39</v>
      </c>
      <c r="X84" s="6" t="s">
        <v>40</v>
      </c>
      <c r="Y84" s="6" t="s">
        <v>41</v>
      </c>
      <c r="Z84" s="9" t="s">
        <v>42</v>
      </c>
    </row>
    <row r="85" spans="1:26">
      <c r="A85" s="6">
        <v>81</v>
      </c>
      <c r="B85" s="6" t="s">
        <v>250</v>
      </c>
      <c r="C85" s="6" t="s">
        <v>29</v>
      </c>
      <c r="D85" s="6" t="s">
        <v>409</v>
      </c>
      <c r="E85" s="6"/>
      <c r="F85" s="6" t="s">
        <v>31</v>
      </c>
      <c r="G85" s="6" t="s">
        <v>29</v>
      </c>
      <c r="H85" s="6" t="s">
        <v>251</v>
      </c>
      <c r="I85" s="6" t="s">
        <v>33</v>
      </c>
      <c r="J85" s="6">
        <v>38597080</v>
      </c>
      <c r="K85" s="7">
        <v>2.5299999999999998</v>
      </c>
      <c r="L85" s="6" t="s">
        <v>34</v>
      </c>
      <c r="M85" s="8">
        <v>4690</v>
      </c>
      <c r="N85" s="8">
        <v>9155</v>
      </c>
      <c r="O85" s="8">
        <f t="shared" si="1"/>
        <v>13845</v>
      </c>
      <c r="P85" s="6" t="s">
        <v>35</v>
      </c>
      <c r="Q85" s="6" t="s">
        <v>36</v>
      </c>
      <c r="R85" s="6">
        <v>9910325175</v>
      </c>
      <c r="S85" s="6" t="s">
        <v>35</v>
      </c>
      <c r="T85" s="6" t="s">
        <v>36</v>
      </c>
      <c r="U85" s="6" t="s">
        <v>37</v>
      </c>
      <c r="V85" s="6" t="s">
        <v>38</v>
      </c>
      <c r="W85" s="6" t="s">
        <v>39</v>
      </c>
      <c r="X85" s="6" t="s">
        <v>40</v>
      </c>
      <c r="Y85" s="6" t="s">
        <v>41</v>
      </c>
      <c r="Z85" s="9" t="s">
        <v>42</v>
      </c>
    </row>
    <row r="86" spans="1:26">
      <c r="A86" s="6">
        <v>82</v>
      </c>
      <c r="B86" s="6" t="s">
        <v>252</v>
      </c>
      <c r="C86" s="6" t="s">
        <v>29</v>
      </c>
      <c r="D86" s="6" t="s">
        <v>56</v>
      </c>
      <c r="E86" s="6"/>
      <c r="F86" s="6" t="s">
        <v>31</v>
      </c>
      <c r="G86" s="6" t="s">
        <v>29</v>
      </c>
      <c r="H86" s="6" t="s">
        <v>253</v>
      </c>
      <c r="I86" s="6" t="s">
        <v>33</v>
      </c>
      <c r="J86" s="6">
        <v>71952980</v>
      </c>
      <c r="K86" s="7">
        <v>6.76</v>
      </c>
      <c r="L86" s="6" t="s">
        <v>34</v>
      </c>
      <c r="M86" s="8">
        <v>12119</v>
      </c>
      <c r="N86" s="8">
        <v>23106</v>
      </c>
      <c r="O86" s="8">
        <f t="shared" si="1"/>
        <v>35225</v>
      </c>
      <c r="P86" s="6" t="s">
        <v>35</v>
      </c>
      <c r="Q86" s="6" t="s">
        <v>36</v>
      </c>
      <c r="R86" s="6">
        <v>9910325175</v>
      </c>
      <c r="S86" s="6" t="s">
        <v>35</v>
      </c>
      <c r="T86" s="6" t="s">
        <v>36</v>
      </c>
      <c r="U86" s="6" t="s">
        <v>37</v>
      </c>
      <c r="V86" s="6" t="s">
        <v>38</v>
      </c>
      <c r="W86" s="6" t="s">
        <v>39</v>
      </c>
      <c r="X86" s="6" t="s">
        <v>40</v>
      </c>
      <c r="Y86" s="6" t="s">
        <v>41</v>
      </c>
      <c r="Z86" s="9" t="s">
        <v>42</v>
      </c>
    </row>
    <row r="87" spans="1:26">
      <c r="A87" s="6">
        <v>83</v>
      </c>
      <c r="B87" s="6" t="s">
        <v>254</v>
      </c>
      <c r="C87" s="6" t="s">
        <v>29</v>
      </c>
      <c r="D87" s="6"/>
      <c r="E87" s="6"/>
      <c r="F87" s="6" t="s">
        <v>31</v>
      </c>
      <c r="G87" s="6" t="s">
        <v>29</v>
      </c>
      <c r="H87" s="6" t="s">
        <v>255</v>
      </c>
      <c r="I87" s="6" t="s">
        <v>33</v>
      </c>
      <c r="J87" s="6">
        <v>38596815</v>
      </c>
      <c r="K87" s="7">
        <v>1.82</v>
      </c>
      <c r="L87" s="6" t="s">
        <v>34</v>
      </c>
      <c r="M87" s="8">
        <v>5890</v>
      </c>
      <c r="N87" s="8">
        <v>10876</v>
      </c>
      <c r="O87" s="8">
        <f t="shared" si="1"/>
        <v>16766</v>
      </c>
      <c r="P87" s="6" t="s">
        <v>35</v>
      </c>
      <c r="Q87" s="6" t="s">
        <v>36</v>
      </c>
      <c r="R87" s="6">
        <v>9910325175</v>
      </c>
      <c r="S87" s="6" t="s">
        <v>35</v>
      </c>
      <c r="T87" s="6" t="s">
        <v>36</v>
      </c>
      <c r="U87" s="6" t="s">
        <v>37</v>
      </c>
      <c r="V87" s="6" t="s">
        <v>38</v>
      </c>
      <c r="W87" s="6" t="s">
        <v>39</v>
      </c>
      <c r="X87" s="6" t="s">
        <v>40</v>
      </c>
      <c r="Y87" s="6" t="s">
        <v>41</v>
      </c>
      <c r="Z87" s="9" t="s">
        <v>42</v>
      </c>
    </row>
    <row r="88" spans="1:26">
      <c r="A88" s="6">
        <v>84</v>
      </c>
      <c r="B88" s="6" t="s">
        <v>256</v>
      </c>
      <c r="C88" s="6" t="s">
        <v>29</v>
      </c>
      <c r="D88" s="6"/>
      <c r="E88" s="6"/>
      <c r="F88" s="6" t="s">
        <v>31</v>
      </c>
      <c r="G88" s="6" t="s">
        <v>29</v>
      </c>
      <c r="H88" s="6" t="s">
        <v>257</v>
      </c>
      <c r="I88" s="6" t="s">
        <v>33</v>
      </c>
      <c r="J88" s="6">
        <v>71953797</v>
      </c>
      <c r="K88" s="7">
        <v>5.83</v>
      </c>
      <c r="L88" s="6" t="s">
        <v>34</v>
      </c>
      <c r="M88" s="8">
        <v>13086</v>
      </c>
      <c r="N88" s="8">
        <v>24728</v>
      </c>
      <c r="O88" s="8">
        <f t="shared" si="1"/>
        <v>37814</v>
      </c>
      <c r="P88" s="6" t="s">
        <v>35</v>
      </c>
      <c r="Q88" s="6" t="s">
        <v>36</v>
      </c>
      <c r="R88" s="6">
        <v>9910325175</v>
      </c>
      <c r="S88" s="6" t="s">
        <v>35</v>
      </c>
      <c r="T88" s="6" t="s">
        <v>36</v>
      </c>
      <c r="U88" s="6" t="s">
        <v>37</v>
      </c>
      <c r="V88" s="6" t="s">
        <v>38</v>
      </c>
      <c r="W88" s="6" t="s">
        <v>39</v>
      </c>
      <c r="X88" s="6" t="s">
        <v>40</v>
      </c>
      <c r="Y88" s="6" t="s">
        <v>41</v>
      </c>
      <c r="Z88" s="9" t="s">
        <v>42</v>
      </c>
    </row>
    <row r="89" spans="1:26">
      <c r="A89" s="6">
        <v>85</v>
      </c>
      <c r="B89" s="6" t="s">
        <v>258</v>
      </c>
      <c r="C89" s="6" t="s">
        <v>29</v>
      </c>
      <c r="D89" s="6" t="s">
        <v>124</v>
      </c>
      <c r="E89" s="6"/>
      <c r="F89" s="6" t="s">
        <v>31</v>
      </c>
      <c r="G89" s="6" t="s">
        <v>29</v>
      </c>
      <c r="H89" s="6" t="s">
        <v>259</v>
      </c>
      <c r="I89" s="6" t="s">
        <v>33</v>
      </c>
      <c r="J89" s="6">
        <v>71149292</v>
      </c>
      <c r="K89" s="7">
        <v>7.51</v>
      </c>
      <c r="L89" s="6" t="s">
        <v>34</v>
      </c>
      <c r="M89" s="8">
        <v>10052</v>
      </c>
      <c r="N89" s="8">
        <v>18457</v>
      </c>
      <c r="O89" s="8">
        <f t="shared" si="1"/>
        <v>28509</v>
      </c>
      <c r="P89" s="6" t="s">
        <v>35</v>
      </c>
      <c r="Q89" s="6" t="s">
        <v>36</v>
      </c>
      <c r="R89" s="6">
        <v>9910325175</v>
      </c>
      <c r="S89" s="6" t="s">
        <v>35</v>
      </c>
      <c r="T89" s="6" t="s">
        <v>36</v>
      </c>
      <c r="U89" s="6" t="s">
        <v>37</v>
      </c>
      <c r="V89" s="6" t="s">
        <v>38</v>
      </c>
      <c r="W89" s="6" t="s">
        <v>39</v>
      </c>
      <c r="X89" s="6" t="s">
        <v>40</v>
      </c>
      <c r="Y89" s="6" t="s">
        <v>41</v>
      </c>
      <c r="Z89" s="9" t="s">
        <v>42</v>
      </c>
    </row>
    <row r="90" spans="1:26">
      <c r="A90" s="6">
        <v>86</v>
      </c>
      <c r="B90" s="6" t="s">
        <v>260</v>
      </c>
      <c r="C90" s="6" t="s">
        <v>29</v>
      </c>
      <c r="D90" s="6" t="s">
        <v>82</v>
      </c>
      <c r="E90" s="6"/>
      <c r="F90" s="6" t="s">
        <v>31</v>
      </c>
      <c r="G90" s="6" t="s">
        <v>29</v>
      </c>
      <c r="H90" s="6" t="s">
        <v>261</v>
      </c>
      <c r="I90" s="6" t="s">
        <v>33</v>
      </c>
      <c r="J90" s="6">
        <v>11180426</v>
      </c>
      <c r="K90" s="7">
        <v>2.4500000000000002</v>
      </c>
      <c r="L90" s="6" t="s">
        <v>34</v>
      </c>
      <c r="M90" s="8">
        <v>872</v>
      </c>
      <c r="N90" s="8">
        <v>1769</v>
      </c>
      <c r="O90" s="8">
        <f t="shared" si="1"/>
        <v>2641</v>
      </c>
      <c r="P90" s="6" t="s">
        <v>35</v>
      </c>
      <c r="Q90" s="6" t="s">
        <v>36</v>
      </c>
      <c r="R90" s="6">
        <v>9910325175</v>
      </c>
      <c r="S90" s="6" t="s">
        <v>35</v>
      </c>
      <c r="T90" s="6" t="s">
        <v>36</v>
      </c>
      <c r="U90" s="6" t="s">
        <v>37</v>
      </c>
      <c r="V90" s="6" t="s">
        <v>38</v>
      </c>
      <c r="W90" s="6" t="s">
        <v>39</v>
      </c>
      <c r="X90" s="6" t="s">
        <v>40</v>
      </c>
      <c r="Y90" s="6" t="s">
        <v>41</v>
      </c>
      <c r="Z90" s="9" t="s">
        <v>42</v>
      </c>
    </row>
    <row r="91" spans="1:26">
      <c r="A91" s="6">
        <v>87</v>
      </c>
      <c r="B91" s="6" t="s">
        <v>262</v>
      </c>
      <c r="C91" s="6" t="s">
        <v>29</v>
      </c>
      <c r="D91" s="6" t="s">
        <v>120</v>
      </c>
      <c r="E91" s="6"/>
      <c r="F91" s="6" t="s">
        <v>31</v>
      </c>
      <c r="G91" s="6" t="s">
        <v>29</v>
      </c>
      <c r="H91" s="6" t="s">
        <v>263</v>
      </c>
      <c r="I91" s="6" t="s">
        <v>48</v>
      </c>
      <c r="J91" s="6">
        <v>60160976</v>
      </c>
      <c r="K91" s="7">
        <v>0.88</v>
      </c>
      <c r="L91" s="6" t="s">
        <v>34</v>
      </c>
      <c r="M91" s="8">
        <v>962</v>
      </c>
      <c r="N91" s="8">
        <v>1639</v>
      </c>
      <c r="O91" s="8">
        <f t="shared" si="1"/>
        <v>2601</v>
      </c>
      <c r="P91" s="6" t="s">
        <v>35</v>
      </c>
      <c r="Q91" s="6" t="s">
        <v>36</v>
      </c>
      <c r="R91" s="6">
        <v>9910325175</v>
      </c>
      <c r="S91" s="6" t="s">
        <v>35</v>
      </c>
      <c r="T91" s="6" t="s">
        <v>36</v>
      </c>
      <c r="U91" s="6" t="s">
        <v>37</v>
      </c>
      <c r="V91" s="6" t="s">
        <v>38</v>
      </c>
      <c r="W91" s="6" t="s">
        <v>39</v>
      </c>
      <c r="X91" s="6" t="s">
        <v>40</v>
      </c>
      <c r="Y91" s="6" t="s">
        <v>41</v>
      </c>
      <c r="Z91" s="15" t="s">
        <v>50</v>
      </c>
    </row>
    <row r="92" spans="1:26">
      <c r="A92" s="6">
        <v>88</v>
      </c>
      <c r="B92" s="6" t="s">
        <v>264</v>
      </c>
      <c r="C92" s="6" t="s">
        <v>29</v>
      </c>
      <c r="D92" s="6"/>
      <c r="E92" s="6"/>
      <c r="F92" s="6" t="s">
        <v>31</v>
      </c>
      <c r="G92" s="6" t="s">
        <v>29</v>
      </c>
      <c r="H92" s="6" t="s">
        <v>265</v>
      </c>
      <c r="I92" s="6" t="s">
        <v>33</v>
      </c>
      <c r="J92" s="6">
        <v>83403823</v>
      </c>
      <c r="K92" s="7">
        <v>1.34</v>
      </c>
      <c r="L92" s="6" t="s">
        <v>34</v>
      </c>
      <c r="M92" s="8">
        <v>5158</v>
      </c>
      <c r="N92" s="8">
        <v>9984</v>
      </c>
      <c r="O92" s="8">
        <f t="shared" si="1"/>
        <v>15142</v>
      </c>
      <c r="P92" s="6" t="s">
        <v>35</v>
      </c>
      <c r="Q92" s="6" t="s">
        <v>36</v>
      </c>
      <c r="R92" s="6">
        <v>9910325175</v>
      </c>
      <c r="S92" s="6" t="s">
        <v>35</v>
      </c>
      <c r="T92" s="6" t="s">
        <v>36</v>
      </c>
      <c r="U92" s="6" t="s">
        <v>37</v>
      </c>
      <c r="V92" s="6" t="s">
        <v>38</v>
      </c>
      <c r="W92" s="6" t="s">
        <v>39</v>
      </c>
      <c r="X92" s="6" t="s">
        <v>40</v>
      </c>
      <c r="Y92" s="6" t="s">
        <v>41</v>
      </c>
      <c r="Z92" s="9" t="s">
        <v>42</v>
      </c>
    </row>
    <row r="93" spans="1:26">
      <c r="A93" s="6">
        <v>89</v>
      </c>
      <c r="B93" s="6" t="s">
        <v>266</v>
      </c>
      <c r="C93" s="6" t="s">
        <v>29</v>
      </c>
      <c r="D93" s="6" t="s">
        <v>74</v>
      </c>
      <c r="E93" s="6"/>
      <c r="F93" s="6" t="s">
        <v>31</v>
      </c>
      <c r="G93" s="6" t="s">
        <v>29</v>
      </c>
      <c r="H93" s="6" t="s">
        <v>267</v>
      </c>
      <c r="I93" s="6" t="s">
        <v>33</v>
      </c>
      <c r="J93" s="6">
        <v>90204073</v>
      </c>
      <c r="K93" s="7">
        <v>2</v>
      </c>
      <c r="L93" s="6" t="s">
        <v>34</v>
      </c>
      <c r="M93" s="8">
        <v>2927</v>
      </c>
      <c r="N93" s="8">
        <v>5175</v>
      </c>
      <c r="O93" s="8">
        <f t="shared" si="1"/>
        <v>8102</v>
      </c>
      <c r="P93" s="6" t="s">
        <v>35</v>
      </c>
      <c r="Q93" s="6" t="s">
        <v>36</v>
      </c>
      <c r="R93" s="6">
        <v>9910325175</v>
      </c>
      <c r="S93" s="6" t="s">
        <v>35</v>
      </c>
      <c r="T93" s="6" t="s">
        <v>36</v>
      </c>
      <c r="U93" s="6" t="s">
        <v>37</v>
      </c>
      <c r="V93" s="6" t="s">
        <v>38</v>
      </c>
      <c r="W93" s="6" t="s">
        <v>39</v>
      </c>
      <c r="X93" s="6" t="s">
        <v>40</v>
      </c>
      <c r="Y93" s="6" t="s">
        <v>41</v>
      </c>
      <c r="Z93" s="9" t="s">
        <v>42</v>
      </c>
    </row>
    <row r="94" spans="1:26">
      <c r="A94" s="6">
        <v>90</v>
      </c>
      <c r="B94" s="6" t="s">
        <v>268</v>
      </c>
      <c r="C94" s="6" t="s">
        <v>29</v>
      </c>
      <c r="D94" s="6" t="s">
        <v>61</v>
      </c>
      <c r="E94" s="6"/>
      <c r="F94" s="6" t="s">
        <v>31</v>
      </c>
      <c r="G94" s="6" t="s">
        <v>29</v>
      </c>
      <c r="H94" s="6" t="s">
        <v>269</v>
      </c>
      <c r="I94" s="6" t="s">
        <v>33</v>
      </c>
      <c r="J94" s="6">
        <v>256438</v>
      </c>
      <c r="K94" s="7">
        <v>4.41</v>
      </c>
      <c r="L94" s="6" t="s">
        <v>34</v>
      </c>
      <c r="M94" s="8">
        <v>2455</v>
      </c>
      <c r="N94" s="8">
        <v>4759</v>
      </c>
      <c r="O94" s="8">
        <f t="shared" si="1"/>
        <v>7214</v>
      </c>
      <c r="P94" s="6" t="s">
        <v>35</v>
      </c>
      <c r="Q94" s="6" t="s">
        <v>36</v>
      </c>
      <c r="R94" s="6">
        <v>9910325175</v>
      </c>
      <c r="S94" s="6" t="s">
        <v>35</v>
      </c>
      <c r="T94" s="6" t="s">
        <v>36</v>
      </c>
      <c r="U94" s="6" t="s">
        <v>37</v>
      </c>
      <c r="V94" s="6" t="s">
        <v>38</v>
      </c>
      <c r="W94" s="6" t="s">
        <v>39</v>
      </c>
      <c r="X94" s="6" t="s">
        <v>40</v>
      </c>
      <c r="Y94" s="6" t="s">
        <v>41</v>
      </c>
      <c r="Z94" s="9" t="s">
        <v>42</v>
      </c>
    </row>
    <row r="95" spans="1:26">
      <c r="A95" s="6">
        <v>91</v>
      </c>
      <c r="B95" s="6" t="s">
        <v>270</v>
      </c>
      <c r="C95" s="6" t="s">
        <v>29</v>
      </c>
      <c r="D95" s="6" t="s">
        <v>61</v>
      </c>
      <c r="E95" s="6"/>
      <c r="F95" s="6" t="s">
        <v>31</v>
      </c>
      <c r="G95" s="6" t="s">
        <v>29</v>
      </c>
      <c r="H95" s="6" t="s">
        <v>271</v>
      </c>
      <c r="I95" s="6" t="s">
        <v>33</v>
      </c>
      <c r="J95" s="6">
        <v>9140368</v>
      </c>
      <c r="K95" s="7">
        <v>4.8</v>
      </c>
      <c r="L95" s="6" t="s">
        <v>34</v>
      </c>
      <c r="M95" s="8">
        <v>908</v>
      </c>
      <c r="N95" s="8">
        <v>1679</v>
      </c>
      <c r="O95" s="8">
        <f t="shared" si="1"/>
        <v>2587</v>
      </c>
      <c r="P95" s="6" t="s">
        <v>35</v>
      </c>
      <c r="Q95" s="6" t="s">
        <v>36</v>
      </c>
      <c r="R95" s="6">
        <v>9910325175</v>
      </c>
      <c r="S95" s="6" t="s">
        <v>35</v>
      </c>
      <c r="T95" s="6" t="s">
        <v>36</v>
      </c>
      <c r="U95" s="6" t="s">
        <v>37</v>
      </c>
      <c r="V95" s="6" t="s">
        <v>38</v>
      </c>
      <c r="W95" s="6" t="s">
        <v>39</v>
      </c>
      <c r="X95" s="6" t="s">
        <v>40</v>
      </c>
      <c r="Y95" s="6" t="s">
        <v>41</v>
      </c>
      <c r="Z95" s="9" t="s">
        <v>42</v>
      </c>
    </row>
    <row r="96" spans="1:26">
      <c r="A96" s="6">
        <v>92</v>
      </c>
      <c r="B96" s="6" t="s">
        <v>272</v>
      </c>
      <c r="C96" s="6" t="s">
        <v>107</v>
      </c>
      <c r="D96" s="6"/>
      <c r="E96" s="6"/>
      <c r="F96" s="6" t="s">
        <v>46</v>
      </c>
      <c r="G96" s="6" t="s">
        <v>29</v>
      </c>
      <c r="H96" s="6" t="s">
        <v>273</v>
      </c>
      <c r="I96" s="6" t="s">
        <v>33</v>
      </c>
      <c r="J96" s="6">
        <v>8324110</v>
      </c>
      <c r="K96" s="7">
        <v>1.71</v>
      </c>
      <c r="L96" s="6" t="s">
        <v>34</v>
      </c>
      <c r="M96" s="8">
        <v>3614</v>
      </c>
      <c r="N96" s="8">
        <v>7413</v>
      </c>
      <c r="O96" s="8">
        <f t="shared" si="1"/>
        <v>11027</v>
      </c>
      <c r="P96" s="6" t="s">
        <v>35</v>
      </c>
      <c r="Q96" s="6" t="s">
        <v>36</v>
      </c>
      <c r="R96" s="6">
        <v>9910325175</v>
      </c>
      <c r="S96" s="6" t="s">
        <v>35</v>
      </c>
      <c r="T96" s="6" t="s">
        <v>36</v>
      </c>
      <c r="U96" s="6" t="s">
        <v>37</v>
      </c>
      <c r="V96" s="6" t="s">
        <v>38</v>
      </c>
      <c r="W96" s="6" t="s">
        <v>39</v>
      </c>
      <c r="X96" s="6" t="s">
        <v>40</v>
      </c>
      <c r="Y96" s="6" t="s">
        <v>41</v>
      </c>
      <c r="Z96" s="9" t="s">
        <v>42</v>
      </c>
    </row>
    <row r="97" spans="1:26">
      <c r="A97" s="6">
        <v>93</v>
      </c>
      <c r="B97" s="6" t="s">
        <v>274</v>
      </c>
      <c r="C97" s="6" t="s">
        <v>107</v>
      </c>
      <c r="D97" s="6" t="s">
        <v>45</v>
      </c>
      <c r="E97" s="6"/>
      <c r="F97" s="6" t="s">
        <v>46</v>
      </c>
      <c r="G97" s="6" t="s">
        <v>29</v>
      </c>
      <c r="H97" s="6" t="s">
        <v>275</v>
      </c>
      <c r="I97" s="6" t="s">
        <v>33</v>
      </c>
      <c r="J97" s="6">
        <v>256445</v>
      </c>
      <c r="K97" s="7">
        <v>0.8</v>
      </c>
      <c r="L97" s="6" t="s">
        <v>34</v>
      </c>
      <c r="M97" s="8">
        <v>1284</v>
      </c>
      <c r="N97" s="8">
        <v>2741</v>
      </c>
      <c r="O97" s="8">
        <f t="shared" si="1"/>
        <v>4025</v>
      </c>
      <c r="P97" s="6" t="s">
        <v>35</v>
      </c>
      <c r="Q97" s="6" t="s">
        <v>36</v>
      </c>
      <c r="R97" s="6">
        <v>9910325175</v>
      </c>
      <c r="S97" s="6" t="s">
        <v>35</v>
      </c>
      <c r="T97" s="6" t="s">
        <v>36</v>
      </c>
      <c r="U97" s="6" t="s">
        <v>37</v>
      </c>
      <c r="V97" s="6" t="s">
        <v>38</v>
      </c>
      <c r="W97" s="6" t="s">
        <v>39</v>
      </c>
      <c r="X97" s="6" t="s">
        <v>40</v>
      </c>
      <c r="Y97" s="6" t="s">
        <v>41</v>
      </c>
      <c r="Z97" s="9" t="s">
        <v>42</v>
      </c>
    </row>
    <row r="98" spans="1:26">
      <c r="A98" s="6">
        <v>94</v>
      </c>
      <c r="B98" s="6" t="s">
        <v>276</v>
      </c>
      <c r="C98" s="6" t="s">
        <v>107</v>
      </c>
      <c r="D98" s="6" t="s">
        <v>95</v>
      </c>
      <c r="E98" s="6"/>
      <c r="F98" s="6" t="s">
        <v>46</v>
      </c>
      <c r="G98" s="6" t="s">
        <v>29</v>
      </c>
      <c r="H98" s="6" t="s">
        <v>277</v>
      </c>
      <c r="I98" s="6" t="s">
        <v>33</v>
      </c>
      <c r="J98" s="6">
        <v>71953861</v>
      </c>
      <c r="K98" s="7">
        <v>0.91</v>
      </c>
      <c r="L98" s="6" t="s">
        <v>34</v>
      </c>
      <c r="M98" s="8">
        <v>1758</v>
      </c>
      <c r="N98" s="8">
        <v>3142</v>
      </c>
      <c r="O98" s="8">
        <f t="shared" si="1"/>
        <v>4900</v>
      </c>
      <c r="P98" s="6" t="s">
        <v>35</v>
      </c>
      <c r="Q98" s="6" t="s">
        <v>36</v>
      </c>
      <c r="R98" s="6">
        <v>9910325175</v>
      </c>
      <c r="S98" s="6" t="s">
        <v>35</v>
      </c>
      <c r="T98" s="6" t="s">
        <v>36</v>
      </c>
      <c r="U98" s="6" t="s">
        <v>37</v>
      </c>
      <c r="V98" s="6" t="s">
        <v>38</v>
      </c>
      <c r="W98" s="6" t="s">
        <v>39</v>
      </c>
      <c r="X98" s="6" t="s">
        <v>40</v>
      </c>
      <c r="Y98" s="6" t="s">
        <v>41</v>
      </c>
      <c r="Z98" s="9" t="s">
        <v>42</v>
      </c>
    </row>
    <row r="99" spans="1:26">
      <c r="A99" s="6">
        <v>95</v>
      </c>
      <c r="B99" s="6" t="s">
        <v>278</v>
      </c>
      <c r="C99" s="6" t="s">
        <v>107</v>
      </c>
      <c r="D99" s="6" t="s">
        <v>74</v>
      </c>
      <c r="E99" s="6"/>
      <c r="F99" s="6" t="s">
        <v>46</v>
      </c>
      <c r="G99" s="6" t="s">
        <v>29</v>
      </c>
      <c r="H99" s="6" t="s">
        <v>279</v>
      </c>
      <c r="I99" s="6" t="s">
        <v>33</v>
      </c>
      <c r="J99" s="6">
        <v>38592248</v>
      </c>
      <c r="K99" s="7">
        <v>0.77</v>
      </c>
      <c r="L99" s="6" t="s">
        <v>34</v>
      </c>
      <c r="M99" s="8">
        <v>1358</v>
      </c>
      <c r="N99" s="8">
        <v>2963</v>
      </c>
      <c r="O99" s="8">
        <f t="shared" si="1"/>
        <v>4321</v>
      </c>
      <c r="P99" s="6" t="s">
        <v>35</v>
      </c>
      <c r="Q99" s="6" t="s">
        <v>36</v>
      </c>
      <c r="R99" s="6">
        <v>9910325175</v>
      </c>
      <c r="S99" s="6" t="s">
        <v>35</v>
      </c>
      <c r="T99" s="6" t="s">
        <v>36</v>
      </c>
      <c r="U99" s="6" t="s">
        <v>37</v>
      </c>
      <c r="V99" s="6" t="s">
        <v>38</v>
      </c>
      <c r="W99" s="6" t="s">
        <v>39</v>
      </c>
      <c r="X99" s="6" t="s">
        <v>40</v>
      </c>
      <c r="Y99" s="6" t="s">
        <v>41</v>
      </c>
      <c r="Z99" s="9" t="s">
        <v>42</v>
      </c>
    </row>
    <row r="100" spans="1:26">
      <c r="A100" s="6">
        <v>96</v>
      </c>
      <c r="B100" s="6" t="s">
        <v>280</v>
      </c>
      <c r="C100" s="6" t="s">
        <v>65</v>
      </c>
      <c r="D100" s="6" t="s">
        <v>82</v>
      </c>
      <c r="E100" s="6"/>
      <c r="F100" s="6" t="s">
        <v>31</v>
      </c>
      <c r="G100" s="6" t="s">
        <v>29</v>
      </c>
      <c r="H100" s="6" t="s">
        <v>281</v>
      </c>
      <c r="I100" s="6" t="s">
        <v>33</v>
      </c>
      <c r="J100" s="6">
        <v>62853687</v>
      </c>
      <c r="K100" s="7">
        <v>1.1200000000000001</v>
      </c>
      <c r="L100" s="6" t="s">
        <v>34</v>
      </c>
      <c r="M100" s="8">
        <v>1887</v>
      </c>
      <c r="N100" s="8">
        <v>3728</v>
      </c>
      <c r="O100" s="8">
        <f t="shared" si="1"/>
        <v>5615</v>
      </c>
      <c r="P100" s="6" t="s">
        <v>35</v>
      </c>
      <c r="Q100" s="6" t="s">
        <v>36</v>
      </c>
      <c r="R100" s="6">
        <v>9910325175</v>
      </c>
      <c r="S100" s="6" t="s">
        <v>35</v>
      </c>
      <c r="T100" s="6" t="s">
        <v>36</v>
      </c>
      <c r="U100" s="6" t="s">
        <v>37</v>
      </c>
      <c r="V100" s="6" t="s">
        <v>38</v>
      </c>
      <c r="W100" s="6" t="s">
        <v>39</v>
      </c>
      <c r="X100" s="6" t="s">
        <v>40</v>
      </c>
      <c r="Y100" s="6" t="s">
        <v>41</v>
      </c>
      <c r="Z100" s="9" t="s">
        <v>42</v>
      </c>
    </row>
    <row r="101" spans="1:26">
      <c r="A101" s="6">
        <v>97</v>
      </c>
      <c r="B101" s="6" t="s">
        <v>282</v>
      </c>
      <c r="C101" s="6" t="s">
        <v>65</v>
      </c>
      <c r="D101" s="6" t="s">
        <v>103</v>
      </c>
      <c r="E101" s="6"/>
      <c r="F101" s="6" t="s">
        <v>31</v>
      </c>
      <c r="G101" s="6" t="s">
        <v>29</v>
      </c>
      <c r="H101" s="6" t="s">
        <v>283</v>
      </c>
      <c r="I101" s="6" t="s">
        <v>33</v>
      </c>
      <c r="J101" s="6">
        <v>38592310</v>
      </c>
      <c r="K101" s="7">
        <v>4.7699999999999996</v>
      </c>
      <c r="L101" s="6" t="s">
        <v>34</v>
      </c>
      <c r="M101" s="8">
        <v>2816</v>
      </c>
      <c r="N101" s="8">
        <v>5958</v>
      </c>
      <c r="O101" s="8">
        <f t="shared" si="1"/>
        <v>8774</v>
      </c>
      <c r="P101" s="6" t="s">
        <v>35</v>
      </c>
      <c r="Q101" s="6" t="s">
        <v>36</v>
      </c>
      <c r="R101" s="6">
        <v>9910325175</v>
      </c>
      <c r="S101" s="6" t="s">
        <v>35</v>
      </c>
      <c r="T101" s="6" t="s">
        <v>36</v>
      </c>
      <c r="U101" s="6" t="s">
        <v>37</v>
      </c>
      <c r="V101" s="6" t="s">
        <v>38</v>
      </c>
      <c r="W101" s="6" t="s">
        <v>39</v>
      </c>
      <c r="X101" s="6" t="s">
        <v>40</v>
      </c>
      <c r="Y101" s="6" t="s">
        <v>41</v>
      </c>
      <c r="Z101" s="9" t="s">
        <v>42</v>
      </c>
    </row>
    <row r="102" spans="1:26">
      <c r="A102" s="6">
        <v>98</v>
      </c>
      <c r="B102" s="6" t="s">
        <v>284</v>
      </c>
      <c r="C102" s="6" t="s">
        <v>65</v>
      </c>
      <c r="D102" s="6" t="s">
        <v>95</v>
      </c>
      <c r="E102" s="6"/>
      <c r="F102" s="6" t="s">
        <v>31</v>
      </c>
      <c r="G102" s="6" t="s">
        <v>29</v>
      </c>
      <c r="H102" s="6" t="s">
        <v>285</v>
      </c>
      <c r="I102" s="6" t="s">
        <v>33</v>
      </c>
      <c r="J102" s="6">
        <v>8873851</v>
      </c>
      <c r="K102" s="7">
        <v>1.3</v>
      </c>
      <c r="L102" s="6" t="s">
        <v>34</v>
      </c>
      <c r="M102" s="8">
        <v>1960</v>
      </c>
      <c r="N102" s="8">
        <v>3928</v>
      </c>
      <c r="O102" s="8">
        <f t="shared" si="1"/>
        <v>5888</v>
      </c>
      <c r="P102" s="6" t="s">
        <v>35</v>
      </c>
      <c r="Q102" s="6" t="s">
        <v>36</v>
      </c>
      <c r="R102" s="6">
        <v>9910325175</v>
      </c>
      <c r="S102" s="6" t="s">
        <v>35</v>
      </c>
      <c r="T102" s="6" t="s">
        <v>36</v>
      </c>
      <c r="U102" s="6" t="s">
        <v>37</v>
      </c>
      <c r="V102" s="6" t="s">
        <v>38</v>
      </c>
      <c r="W102" s="6" t="s">
        <v>39</v>
      </c>
      <c r="X102" s="6" t="s">
        <v>40</v>
      </c>
      <c r="Y102" s="6" t="s">
        <v>41</v>
      </c>
      <c r="Z102" s="9" t="s">
        <v>42</v>
      </c>
    </row>
    <row r="103" spans="1:26">
      <c r="A103" s="6">
        <v>99</v>
      </c>
      <c r="B103" s="6" t="s">
        <v>286</v>
      </c>
      <c r="C103" s="6" t="s">
        <v>287</v>
      </c>
      <c r="D103" s="6"/>
      <c r="E103" s="6"/>
      <c r="F103" s="6" t="s">
        <v>31</v>
      </c>
      <c r="G103" s="6" t="s">
        <v>29</v>
      </c>
      <c r="H103" s="6" t="s">
        <v>288</v>
      </c>
      <c r="I103" s="6" t="s">
        <v>33</v>
      </c>
      <c r="J103" s="6">
        <v>38592131</v>
      </c>
      <c r="K103" s="7">
        <v>2.38</v>
      </c>
      <c r="L103" s="6" t="s">
        <v>34</v>
      </c>
      <c r="M103" s="8">
        <v>3192</v>
      </c>
      <c r="N103" s="8">
        <v>6671</v>
      </c>
      <c r="O103" s="8">
        <f t="shared" si="1"/>
        <v>9863</v>
      </c>
      <c r="P103" s="6" t="s">
        <v>35</v>
      </c>
      <c r="Q103" s="6" t="s">
        <v>36</v>
      </c>
      <c r="R103" s="6">
        <v>9910325175</v>
      </c>
      <c r="S103" s="6" t="s">
        <v>35</v>
      </c>
      <c r="T103" s="6" t="s">
        <v>36</v>
      </c>
      <c r="U103" s="6" t="s">
        <v>37</v>
      </c>
      <c r="V103" s="6" t="s">
        <v>38</v>
      </c>
      <c r="W103" s="6" t="s">
        <v>39</v>
      </c>
      <c r="X103" s="6" t="s">
        <v>40</v>
      </c>
      <c r="Y103" s="6" t="s">
        <v>41</v>
      </c>
      <c r="Z103" s="9" t="s">
        <v>42</v>
      </c>
    </row>
    <row r="104" spans="1:26">
      <c r="A104" s="6">
        <v>100</v>
      </c>
      <c r="B104" s="6" t="s">
        <v>289</v>
      </c>
      <c r="C104" s="6" t="s">
        <v>287</v>
      </c>
      <c r="D104" s="6"/>
      <c r="E104" s="6"/>
      <c r="F104" s="6" t="s">
        <v>31</v>
      </c>
      <c r="G104" s="6" t="s">
        <v>29</v>
      </c>
      <c r="H104" s="6" t="s">
        <v>290</v>
      </c>
      <c r="I104" s="6" t="s">
        <v>33</v>
      </c>
      <c r="J104" s="6">
        <v>38607194</v>
      </c>
      <c r="K104" s="7">
        <v>1.57</v>
      </c>
      <c r="L104" s="6" t="s">
        <v>34</v>
      </c>
      <c r="M104" s="8">
        <v>1713</v>
      </c>
      <c r="N104" s="8">
        <v>3264</v>
      </c>
      <c r="O104" s="8">
        <f t="shared" si="1"/>
        <v>4977</v>
      </c>
      <c r="P104" s="6" t="s">
        <v>35</v>
      </c>
      <c r="Q104" s="6" t="s">
        <v>36</v>
      </c>
      <c r="R104" s="6">
        <v>9910325175</v>
      </c>
      <c r="S104" s="6" t="s">
        <v>35</v>
      </c>
      <c r="T104" s="6" t="s">
        <v>36</v>
      </c>
      <c r="U104" s="6" t="s">
        <v>37</v>
      </c>
      <c r="V104" s="6" t="s">
        <v>38</v>
      </c>
      <c r="W104" s="6" t="s">
        <v>39</v>
      </c>
      <c r="X104" s="6" t="s">
        <v>40</v>
      </c>
      <c r="Y104" s="6" t="s">
        <v>41</v>
      </c>
      <c r="Z104" s="9" t="s">
        <v>42</v>
      </c>
    </row>
    <row r="105" spans="1:26">
      <c r="A105" s="6">
        <v>101</v>
      </c>
      <c r="B105" s="6" t="s">
        <v>291</v>
      </c>
      <c r="C105" s="6" t="s">
        <v>287</v>
      </c>
      <c r="D105" s="6"/>
      <c r="E105" s="6"/>
      <c r="F105" s="6" t="s">
        <v>31</v>
      </c>
      <c r="G105" s="6" t="s">
        <v>29</v>
      </c>
      <c r="H105" s="6" t="s">
        <v>292</v>
      </c>
      <c r="I105" s="6" t="s">
        <v>33</v>
      </c>
      <c r="J105" s="6">
        <v>38592024</v>
      </c>
      <c r="K105" s="7">
        <v>3.17</v>
      </c>
      <c r="L105" s="6" t="s">
        <v>34</v>
      </c>
      <c r="M105" s="8">
        <v>5824</v>
      </c>
      <c r="N105" s="8">
        <v>11530</v>
      </c>
      <c r="O105" s="8">
        <f t="shared" si="1"/>
        <v>17354</v>
      </c>
      <c r="P105" s="6" t="s">
        <v>35</v>
      </c>
      <c r="Q105" s="6" t="s">
        <v>36</v>
      </c>
      <c r="R105" s="6">
        <v>9910325175</v>
      </c>
      <c r="S105" s="6" t="s">
        <v>35</v>
      </c>
      <c r="T105" s="6" t="s">
        <v>36</v>
      </c>
      <c r="U105" s="6" t="s">
        <v>37</v>
      </c>
      <c r="V105" s="6" t="s">
        <v>38</v>
      </c>
      <c r="W105" s="6" t="s">
        <v>39</v>
      </c>
      <c r="X105" s="6" t="s">
        <v>40</v>
      </c>
      <c r="Y105" s="6" t="s">
        <v>41</v>
      </c>
      <c r="Z105" s="9" t="s">
        <v>42</v>
      </c>
    </row>
    <row r="106" spans="1:26">
      <c r="A106" s="6">
        <v>102</v>
      </c>
      <c r="B106" s="6" t="s">
        <v>293</v>
      </c>
      <c r="C106" s="6" t="s">
        <v>44</v>
      </c>
      <c r="D106" s="6" t="s">
        <v>294</v>
      </c>
      <c r="E106" s="6"/>
      <c r="F106" s="6" t="s">
        <v>46</v>
      </c>
      <c r="G106" s="6" t="s">
        <v>29</v>
      </c>
      <c r="H106" s="6" t="s">
        <v>295</v>
      </c>
      <c r="I106" s="6" t="s">
        <v>33</v>
      </c>
      <c r="J106" s="6">
        <v>38592084</v>
      </c>
      <c r="K106" s="7">
        <v>0.98</v>
      </c>
      <c r="L106" s="6" t="s">
        <v>34</v>
      </c>
      <c r="M106" s="8">
        <v>1968</v>
      </c>
      <c r="N106" s="8">
        <v>4001</v>
      </c>
      <c r="O106" s="8">
        <f t="shared" si="1"/>
        <v>5969</v>
      </c>
      <c r="P106" s="6" t="s">
        <v>35</v>
      </c>
      <c r="Q106" s="6" t="s">
        <v>36</v>
      </c>
      <c r="R106" s="6">
        <v>9910325175</v>
      </c>
      <c r="S106" s="6" t="s">
        <v>35</v>
      </c>
      <c r="T106" s="6" t="s">
        <v>36</v>
      </c>
      <c r="U106" s="6" t="s">
        <v>37</v>
      </c>
      <c r="V106" s="6" t="s">
        <v>38</v>
      </c>
      <c r="W106" s="6" t="s">
        <v>39</v>
      </c>
      <c r="X106" s="6" t="s">
        <v>40</v>
      </c>
      <c r="Y106" s="6" t="s">
        <v>41</v>
      </c>
      <c r="Z106" s="9" t="s">
        <v>42</v>
      </c>
    </row>
    <row r="107" spans="1:26">
      <c r="A107" s="6">
        <v>103</v>
      </c>
      <c r="B107" s="6" t="s">
        <v>296</v>
      </c>
      <c r="C107" s="6" t="s">
        <v>44</v>
      </c>
      <c r="D107" s="6" t="s">
        <v>134</v>
      </c>
      <c r="E107" s="6"/>
      <c r="F107" s="6" t="s">
        <v>46</v>
      </c>
      <c r="G107" s="6" t="s">
        <v>29</v>
      </c>
      <c r="H107" s="6" t="s">
        <v>297</v>
      </c>
      <c r="I107" s="6" t="s">
        <v>33</v>
      </c>
      <c r="J107" s="6">
        <v>38592400</v>
      </c>
      <c r="K107" s="7">
        <v>1.17</v>
      </c>
      <c r="L107" s="6" t="s">
        <v>34</v>
      </c>
      <c r="M107" s="8">
        <v>1922</v>
      </c>
      <c r="N107" s="8">
        <v>3483</v>
      </c>
      <c r="O107" s="8">
        <f t="shared" si="1"/>
        <v>5405</v>
      </c>
      <c r="P107" s="6" t="s">
        <v>35</v>
      </c>
      <c r="Q107" s="6" t="s">
        <v>36</v>
      </c>
      <c r="R107" s="6">
        <v>9910325175</v>
      </c>
      <c r="S107" s="6" t="s">
        <v>35</v>
      </c>
      <c r="T107" s="6" t="s">
        <v>36</v>
      </c>
      <c r="U107" s="6" t="s">
        <v>37</v>
      </c>
      <c r="V107" s="6" t="s">
        <v>38</v>
      </c>
      <c r="W107" s="6" t="s">
        <v>39</v>
      </c>
      <c r="X107" s="6" t="s">
        <v>40</v>
      </c>
      <c r="Y107" s="6" t="s">
        <v>41</v>
      </c>
      <c r="Z107" s="9" t="s">
        <v>42</v>
      </c>
    </row>
    <row r="108" spans="1:26">
      <c r="A108" s="6">
        <v>104</v>
      </c>
      <c r="B108" s="6" t="s">
        <v>298</v>
      </c>
      <c r="C108" s="6" t="s">
        <v>44</v>
      </c>
      <c r="D108" s="6" t="s">
        <v>299</v>
      </c>
      <c r="E108" s="6"/>
      <c r="F108" s="6" t="s">
        <v>46</v>
      </c>
      <c r="G108" s="6" t="s">
        <v>29</v>
      </c>
      <c r="H108" s="6" t="s">
        <v>300</v>
      </c>
      <c r="I108" s="6" t="s">
        <v>33</v>
      </c>
      <c r="J108" s="6">
        <v>80253127</v>
      </c>
      <c r="K108" s="7">
        <v>0.14000000000000001</v>
      </c>
      <c r="L108" s="6" t="s">
        <v>34</v>
      </c>
      <c r="M108" s="8">
        <v>826</v>
      </c>
      <c r="N108" s="8">
        <v>1173</v>
      </c>
      <c r="O108" s="8">
        <f t="shared" si="1"/>
        <v>1999</v>
      </c>
      <c r="P108" s="6" t="s">
        <v>35</v>
      </c>
      <c r="Q108" s="6" t="s">
        <v>36</v>
      </c>
      <c r="R108" s="6">
        <v>9910325175</v>
      </c>
      <c r="S108" s="6" t="s">
        <v>35</v>
      </c>
      <c r="T108" s="6" t="s">
        <v>36</v>
      </c>
      <c r="U108" s="6" t="s">
        <v>37</v>
      </c>
      <c r="V108" s="6" t="s">
        <v>38</v>
      </c>
      <c r="W108" s="6" t="s">
        <v>39</v>
      </c>
      <c r="X108" s="6" t="s">
        <v>40</v>
      </c>
      <c r="Y108" s="6" t="s">
        <v>41</v>
      </c>
      <c r="Z108" s="9" t="s">
        <v>42</v>
      </c>
    </row>
    <row r="109" spans="1:26">
      <c r="A109" s="6">
        <v>105</v>
      </c>
      <c r="B109" s="6" t="s">
        <v>301</v>
      </c>
      <c r="C109" s="6" t="s">
        <v>44</v>
      </c>
      <c r="D109" s="6"/>
      <c r="E109" s="6"/>
      <c r="F109" s="6" t="s">
        <v>46</v>
      </c>
      <c r="G109" s="6" t="s">
        <v>29</v>
      </c>
      <c r="H109" s="6" t="s">
        <v>302</v>
      </c>
      <c r="I109" s="6" t="s">
        <v>33</v>
      </c>
      <c r="J109" s="6">
        <v>80717117</v>
      </c>
      <c r="K109" s="7">
        <v>1.95</v>
      </c>
      <c r="L109" s="6" t="s">
        <v>34</v>
      </c>
      <c r="M109" s="8">
        <v>3529</v>
      </c>
      <c r="N109" s="8">
        <v>6830</v>
      </c>
      <c r="O109" s="8">
        <f t="shared" si="1"/>
        <v>10359</v>
      </c>
      <c r="P109" s="6" t="s">
        <v>35</v>
      </c>
      <c r="Q109" s="6" t="s">
        <v>36</v>
      </c>
      <c r="R109" s="6">
        <v>9910325175</v>
      </c>
      <c r="S109" s="6" t="s">
        <v>35</v>
      </c>
      <c r="T109" s="6" t="s">
        <v>36</v>
      </c>
      <c r="U109" s="6" t="s">
        <v>37</v>
      </c>
      <c r="V109" s="6" t="s">
        <v>38</v>
      </c>
      <c r="W109" s="6" t="s">
        <v>39</v>
      </c>
      <c r="X109" s="6" t="s">
        <v>40</v>
      </c>
      <c r="Y109" s="6" t="s">
        <v>41</v>
      </c>
      <c r="Z109" s="9" t="s">
        <v>42</v>
      </c>
    </row>
    <row r="110" spans="1:26">
      <c r="A110" s="6">
        <v>106</v>
      </c>
      <c r="B110" s="6" t="s">
        <v>303</v>
      </c>
      <c r="C110" s="6" t="s">
        <v>44</v>
      </c>
      <c r="D110" s="6" t="s">
        <v>304</v>
      </c>
      <c r="E110" s="6"/>
      <c r="F110" s="6" t="s">
        <v>46</v>
      </c>
      <c r="G110" s="6" t="s">
        <v>29</v>
      </c>
      <c r="H110" s="6" t="s">
        <v>305</v>
      </c>
      <c r="I110" s="6" t="s">
        <v>33</v>
      </c>
      <c r="J110" s="6">
        <v>46292278</v>
      </c>
      <c r="K110" s="7">
        <v>1.76</v>
      </c>
      <c r="L110" s="6" t="s">
        <v>34</v>
      </c>
      <c r="M110" s="8">
        <v>3030</v>
      </c>
      <c r="N110" s="8">
        <v>5918</v>
      </c>
      <c r="O110" s="8">
        <f t="shared" si="1"/>
        <v>8948</v>
      </c>
      <c r="P110" s="6" t="s">
        <v>35</v>
      </c>
      <c r="Q110" s="6" t="s">
        <v>36</v>
      </c>
      <c r="R110" s="6">
        <v>9910325175</v>
      </c>
      <c r="S110" s="6" t="s">
        <v>35</v>
      </c>
      <c r="T110" s="6" t="s">
        <v>36</v>
      </c>
      <c r="U110" s="6" t="s">
        <v>37</v>
      </c>
      <c r="V110" s="6" t="s">
        <v>38</v>
      </c>
      <c r="W110" s="6" t="s">
        <v>39</v>
      </c>
      <c r="X110" s="6" t="s">
        <v>40</v>
      </c>
      <c r="Y110" s="6" t="s">
        <v>41</v>
      </c>
      <c r="Z110" s="9" t="s">
        <v>42</v>
      </c>
    </row>
    <row r="111" spans="1:26">
      <c r="A111" s="6">
        <v>107</v>
      </c>
      <c r="B111" s="6" t="s">
        <v>306</v>
      </c>
      <c r="C111" s="6" t="s">
        <v>44</v>
      </c>
      <c r="D111" s="6" t="s">
        <v>304</v>
      </c>
      <c r="E111" s="6"/>
      <c r="F111" s="6" t="s">
        <v>46</v>
      </c>
      <c r="G111" s="6" t="s">
        <v>29</v>
      </c>
      <c r="H111" s="6" t="s">
        <v>307</v>
      </c>
      <c r="I111" s="6" t="s">
        <v>33</v>
      </c>
      <c r="J111" s="6">
        <v>38592399</v>
      </c>
      <c r="K111" s="7">
        <v>1.99</v>
      </c>
      <c r="L111" s="6" t="s">
        <v>34</v>
      </c>
      <c r="M111" s="8">
        <v>3289</v>
      </c>
      <c r="N111" s="8">
        <v>6925</v>
      </c>
      <c r="O111" s="8">
        <f t="shared" si="1"/>
        <v>10214</v>
      </c>
      <c r="P111" s="6" t="s">
        <v>35</v>
      </c>
      <c r="Q111" s="6" t="s">
        <v>36</v>
      </c>
      <c r="R111" s="6">
        <v>9910325175</v>
      </c>
      <c r="S111" s="6" t="s">
        <v>35</v>
      </c>
      <c r="T111" s="6" t="s">
        <v>36</v>
      </c>
      <c r="U111" s="6" t="s">
        <v>37</v>
      </c>
      <c r="V111" s="6" t="s">
        <v>38</v>
      </c>
      <c r="W111" s="6" t="s">
        <v>39</v>
      </c>
      <c r="X111" s="6" t="s">
        <v>40</v>
      </c>
      <c r="Y111" s="6" t="s">
        <v>41</v>
      </c>
      <c r="Z111" s="9" t="s">
        <v>42</v>
      </c>
    </row>
    <row r="112" spans="1:26">
      <c r="A112" s="6">
        <v>108</v>
      </c>
      <c r="B112" s="6" t="s">
        <v>308</v>
      </c>
      <c r="C112" s="6" t="s">
        <v>44</v>
      </c>
      <c r="D112" s="6" t="s">
        <v>188</v>
      </c>
      <c r="E112" s="6"/>
      <c r="F112" s="6" t="s">
        <v>46</v>
      </c>
      <c r="G112" s="6" t="s">
        <v>29</v>
      </c>
      <c r="H112" s="6" t="s">
        <v>309</v>
      </c>
      <c r="I112" s="6" t="s">
        <v>33</v>
      </c>
      <c r="J112" s="6">
        <v>46294426</v>
      </c>
      <c r="K112" s="7">
        <v>1.87</v>
      </c>
      <c r="L112" s="6" t="s">
        <v>34</v>
      </c>
      <c r="M112" s="8">
        <v>3321</v>
      </c>
      <c r="N112" s="8">
        <v>6633</v>
      </c>
      <c r="O112" s="8">
        <f t="shared" si="1"/>
        <v>9954</v>
      </c>
      <c r="P112" s="6" t="s">
        <v>35</v>
      </c>
      <c r="Q112" s="6" t="s">
        <v>36</v>
      </c>
      <c r="R112" s="6">
        <v>9910325175</v>
      </c>
      <c r="S112" s="6" t="s">
        <v>35</v>
      </c>
      <c r="T112" s="6" t="s">
        <v>36</v>
      </c>
      <c r="U112" s="6" t="s">
        <v>37</v>
      </c>
      <c r="V112" s="6" t="s">
        <v>38</v>
      </c>
      <c r="W112" s="6" t="s">
        <v>39</v>
      </c>
      <c r="X112" s="6" t="s">
        <v>40</v>
      </c>
      <c r="Y112" s="6" t="s">
        <v>41</v>
      </c>
      <c r="Z112" s="9" t="s">
        <v>42</v>
      </c>
    </row>
    <row r="113" spans="1:26">
      <c r="A113" s="6">
        <v>109</v>
      </c>
      <c r="B113" s="6" t="s">
        <v>310</v>
      </c>
      <c r="C113" s="6" t="s">
        <v>44</v>
      </c>
      <c r="D113" s="6"/>
      <c r="E113" s="6"/>
      <c r="F113" s="6" t="s">
        <v>46</v>
      </c>
      <c r="G113" s="6" t="s">
        <v>29</v>
      </c>
      <c r="H113" s="6" t="s">
        <v>311</v>
      </c>
      <c r="I113" s="6" t="s">
        <v>33</v>
      </c>
      <c r="J113" s="6">
        <v>8407903</v>
      </c>
      <c r="K113" s="7">
        <v>1.45</v>
      </c>
      <c r="L113" s="6" t="s">
        <v>34</v>
      </c>
      <c r="M113" s="8">
        <v>5363</v>
      </c>
      <c r="N113" s="8">
        <v>5348</v>
      </c>
      <c r="O113" s="8">
        <f t="shared" si="1"/>
        <v>10711</v>
      </c>
      <c r="P113" s="6" t="s">
        <v>35</v>
      </c>
      <c r="Q113" s="6" t="s">
        <v>36</v>
      </c>
      <c r="R113" s="6">
        <v>9910325175</v>
      </c>
      <c r="S113" s="6" t="s">
        <v>35</v>
      </c>
      <c r="T113" s="6" t="s">
        <v>36</v>
      </c>
      <c r="U113" s="6" t="s">
        <v>37</v>
      </c>
      <c r="V113" s="6" t="s">
        <v>38</v>
      </c>
      <c r="W113" s="6" t="s">
        <v>39</v>
      </c>
      <c r="X113" s="6" t="s">
        <v>40</v>
      </c>
      <c r="Y113" s="6" t="s">
        <v>41</v>
      </c>
      <c r="Z113" s="9" t="s">
        <v>42</v>
      </c>
    </row>
    <row r="114" spans="1:26">
      <c r="A114" s="6">
        <v>110</v>
      </c>
      <c r="B114" s="6" t="s">
        <v>312</v>
      </c>
      <c r="C114" s="6" t="s">
        <v>29</v>
      </c>
      <c r="D114" s="6" t="s">
        <v>124</v>
      </c>
      <c r="E114" s="6"/>
      <c r="F114" s="6" t="s">
        <v>31</v>
      </c>
      <c r="G114" s="6" t="s">
        <v>29</v>
      </c>
      <c r="H114" s="6" t="s">
        <v>313</v>
      </c>
      <c r="I114" s="6" t="s">
        <v>33</v>
      </c>
      <c r="J114" s="6">
        <v>47469312</v>
      </c>
      <c r="K114" s="7">
        <v>10.5</v>
      </c>
      <c r="L114" s="6" t="s">
        <v>34</v>
      </c>
      <c r="M114" s="8">
        <v>1028</v>
      </c>
      <c r="N114" s="8">
        <v>1894</v>
      </c>
      <c r="O114" s="8">
        <f t="shared" si="1"/>
        <v>2922</v>
      </c>
      <c r="P114" s="6" t="s">
        <v>35</v>
      </c>
      <c r="Q114" s="6" t="s">
        <v>36</v>
      </c>
      <c r="R114" s="6">
        <v>9910325175</v>
      </c>
      <c r="S114" s="6" t="s">
        <v>35</v>
      </c>
      <c r="T114" s="6" t="s">
        <v>36</v>
      </c>
      <c r="U114" s="6" t="s">
        <v>37</v>
      </c>
      <c r="V114" s="6" t="s">
        <v>38</v>
      </c>
      <c r="W114" s="6" t="s">
        <v>39</v>
      </c>
      <c r="X114" s="6" t="s">
        <v>40</v>
      </c>
      <c r="Y114" s="6" t="s">
        <v>41</v>
      </c>
      <c r="Z114" s="9" t="s">
        <v>42</v>
      </c>
    </row>
    <row r="115" spans="1:26">
      <c r="A115" s="6">
        <v>111</v>
      </c>
      <c r="B115" s="6" t="s">
        <v>314</v>
      </c>
      <c r="C115" s="6" t="s">
        <v>287</v>
      </c>
      <c r="D115" s="6" t="s">
        <v>74</v>
      </c>
      <c r="E115" s="6"/>
      <c r="F115" s="6" t="s">
        <v>31</v>
      </c>
      <c r="G115" s="6" t="s">
        <v>29</v>
      </c>
      <c r="H115" s="6" t="s">
        <v>315</v>
      </c>
      <c r="I115" s="6" t="s">
        <v>33</v>
      </c>
      <c r="J115" s="6">
        <v>71066021</v>
      </c>
      <c r="K115" s="16">
        <v>3.65</v>
      </c>
      <c r="L115" s="6" t="s">
        <v>34</v>
      </c>
      <c r="M115" s="8">
        <v>5578</v>
      </c>
      <c r="N115" s="8">
        <v>11599</v>
      </c>
      <c r="O115" s="8">
        <f t="shared" si="1"/>
        <v>17177</v>
      </c>
      <c r="P115" s="6" t="s">
        <v>35</v>
      </c>
      <c r="Q115" s="6" t="s">
        <v>36</v>
      </c>
      <c r="R115" s="6">
        <v>9910325175</v>
      </c>
      <c r="S115" s="6" t="s">
        <v>35</v>
      </c>
      <c r="T115" s="6" t="s">
        <v>36</v>
      </c>
      <c r="U115" s="6" t="s">
        <v>37</v>
      </c>
      <c r="V115" s="6" t="s">
        <v>38</v>
      </c>
      <c r="W115" s="6" t="s">
        <v>39</v>
      </c>
      <c r="X115" s="6" t="s">
        <v>40</v>
      </c>
      <c r="Y115" s="6" t="s">
        <v>41</v>
      </c>
      <c r="Z115" s="9" t="s">
        <v>42</v>
      </c>
    </row>
    <row r="116" spans="1:26">
      <c r="A116" s="6">
        <v>112</v>
      </c>
      <c r="B116" s="6" t="s">
        <v>316</v>
      </c>
      <c r="C116" s="6" t="s">
        <v>65</v>
      </c>
      <c r="D116" s="6" t="s">
        <v>317</v>
      </c>
      <c r="E116" s="6"/>
      <c r="F116" s="6" t="s">
        <v>31</v>
      </c>
      <c r="G116" s="6" t="s">
        <v>29</v>
      </c>
      <c r="H116" s="6" t="s">
        <v>318</v>
      </c>
      <c r="I116" s="6" t="s">
        <v>33</v>
      </c>
      <c r="J116" s="6">
        <v>71066021</v>
      </c>
      <c r="K116" s="16">
        <v>10.67</v>
      </c>
      <c r="L116" s="6" t="s">
        <v>34</v>
      </c>
      <c r="M116" s="8">
        <v>14775</v>
      </c>
      <c r="N116" s="8">
        <v>29417</v>
      </c>
      <c r="O116" s="8">
        <f t="shared" si="1"/>
        <v>44192</v>
      </c>
      <c r="P116" s="6" t="s">
        <v>35</v>
      </c>
      <c r="Q116" s="6" t="s">
        <v>36</v>
      </c>
      <c r="R116" s="6">
        <v>9910325175</v>
      </c>
      <c r="S116" s="6" t="s">
        <v>35</v>
      </c>
      <c r="T116" s="6" t="s">
        <v>36</v>
      </c>
      <c r="U116" s="6" t="s">
        <v>37</v>
      </c>
      <c r="V116" s="6" t="s">
        <v>38</v>
      </c>
      <c r="W116" s="6" t="s">
        <v>39</v>
      </c>
      <c r="X116" s="6" t="s">
        <v>40</v>
      </c>
      <c r="Y116" s="6" t="s">
        <v>41</v>
      </c>
      <c r="Z116" s="9" t="s">
        <v>42</v>
      </c>
    </row>
    <row r="117" spans="1:26">
      <c r="A117" s="6">
        <v>113</v>
      </c>
      <c r="B117" s="6" t="s">
        <v>319</v>
      </c>
      <c r="C117" s="6" t="s">
        <v>91</v>
      </c>
      <c r="D117" s="6" t="s">
        <v>320</v>
      </c>
      <c r="E117" s="6"/>
      <c r="F117" s="6" t="s">
        <v>31</v>
      </c>
      <c r="G117" s="6" t="s">
        <v>29</v>
      </c>
      <c r="H117" s="6" t="s">
        <v>321</v>
      </c>
      <c r="I117" s="6" t="s">
        <v>33</v>
      </c>
      <c r="J117" s="6">
        <v>71120621</v>
      </c>
      <c r="K117" s="16">
        <v>1.61</v>
      </c>
      <c r="L117" s="6" t="s">
        <v>34</v>
      </c>
      <c r="M117" s="8">
        <v>2250</v>
      </c>
      <c r="N117" s="8">
        <v>4979</v>
      </c>
      <c r="O117" s="8">
        <f t="shared" si="1"/>
        <v>7229</v>
      </c>
      <c r="P117" s="6" t="s">
        <v>35</v>
      </c>
      <c r="Q117" s="6" t="s">
        <v>36</v>
      </c>
      <c r="R117" s="6">
        <v>9910325175</v>
      </c>
      <c r="S117" s="6" t="s">
        <v>35</v>
      </c>
      <c r="T117" s="6" t="s">
        <v>36</v>
      </c>
      <c r="U117" s="6" t="s">
        <v>37</v>
      </c>
      <c r="V117" s="6" t="s">
        <v>38</v>
      </c>
      <c r="W117" s="6" t="s">
        <v>39</v>
      </c>
      <c r="X117" s="6" t="s">
        <v>40</v>
      </c>
      <c r="Y117" s="6" t="s">
        <v>41</v>
      </c>
      <c r="Z117" s="9" t="s">
        <v>42</v>
      </c>
    </row>
    <row r="118" spans="1:26">
      <c r="A118" s="6">
        <v>114</v>
      </c>
      <c r="B118" s="28" t="s">
        <v>322</v>
      </c>
      <c r="C118" s="26" t="s">
        <v>29</v>
      </c>
      <c r="D118" s="26" t="s">
        <v>323</v>
      </c>
      <c r="E118" s="26"/>
      <c r="F118" s="12" t="s">
        <v>31</v>
      </c>
      <c r="G118" s="12" t="s">
        <v>29</v>
      </c>
      <c r="H118" s="27" t="s">
        <v>324</v>
      </c>
      <c r="I118" s="12" t="s">
        <v>33</v>
      </c>
      <c r="J118" s="26"/>
      <c r="K118" s="12">
        <v>0.21</v>
      </c>
      <c r="L118" s="26" t="s">
        <v>34</v>
      </c>
      <c r="M118" s="11">
        <v>330</v>
      </c>
      <c r="N118" s="11">
        <v>549</v>
      </c>
      <c r="O118" s="11">
        <f t="shared" si="1"/>
        <v>879</v>
      </c>
      <c r="P118" s="12" t="s">
        <v>35</v>
      </c>
      <c r="Q118" s="12" t="s">
        <v>36</v>
      </c>
      <c r="R118" s="12">
        <v>9910325175</v>
      </c>
      <c r="S118" s="12" t="s">
        <v>35</v>
      </c>
      <c r="T118" s="12" t="s">
        <v>36</v>
      </c>
      <c r="U118" s="12" t="s">
        <v>37</v>
      </c>
      <c r="V118" s="12" t="s">
        <v>38</v>
      </c>
      <c r="W118" s="12" t="s">
        <v>39</v>
      </c>
      <c r="X118" s="12" t="s">
        <v>40</v>
      </c>
      <c r="Y118" s="12" t="s">
        <v>41</v>
      </c>
      <c r="Z118" s="26" t="s">
        <v>42</v>
      </c>
    </row>
    <row r="119" spans="1:26">
      <c r="A119" s="6">
        <v>115</v>
      </c>
      <c r="B119" s="6" t="s">
        <v>325</v>
      </c>
      <c r="C119" s="6" t="s">
        <v>29</v>
      </c>
      <c r="D119" s="6" t="s">
        <v>326</v>
      </c>
      <c r="E119" s="17" t="s">
        <v>327</v>
      </c>
      <c r="F119" s="6" t="s">
        <v>31</v>
      </c>
      <c r="G119" s="6" t="s">
        <v>29</v>
      </c>
      <c r="H119" s="6" t="s">
        <v>328</v>
      </c>
      <c r="I119" s="6" t="s">
        <v>329</v>
      </c>
      <c r="J119" s="6">
        <v>1273099</v>
      </c>
      <c r="K119" s="16">
        <v>110</v>
      </c>
      <c r="L119" s="6" t="s">
        <v>330</v>
      </c>
      <c r="M119" s="8">
        <v>143557</v>
      </c>
      <c r="N119" s="8"/>
      <c r="O119" s="8">
        <f t="shared" si="1"/>
        <v>143557</v>
      </c>
      <c r="P119" s="6" t="s">
        <v>35</v>
      </c>
      <c r="Q119" s="6" t="s">
        <v>36</v>
      </c>
      <c r="R119" s="6">
        <v>9910325175</v>
      </c>
      <c r="S119" s="12" t="s">
        <v>325</v>
      </c>
      <c r="T119" s="12" t="s">
        <v>331</v>
      </c>
      <c r="U119" s="6" t="s">
        <v>37</v>
      </c>
      <c r="V119" s="6" t="s">
        <v>38</v>
      </c>
      <c r="W119" s="6" t="s">
        <v>39</v>
      </c>
      <c r="X119" s="6" t="s">
        <v>40</v>
      </c>
      <c r="Y119" s="6" t="s">
        <v>41</v>
      </c>
      <c r="Z119" s="9" t="str">
        <f t="shared" ref="Z119:Z137" si="2">+B119</f>
        <v>Gminny Zespół Szkół</v>
      </c>
    </row>
    <row r="120" spans="1:26">
      <c r="A120" s="6">
        <v>116</v>
      </c>
      <c r="B120" s="6" t="s">
        <v>332</v>
      </c>
      <c r="C120" s="6" t="s">
        <v>29</v>
      </c>
      <c r="D120" s="6" t="s">
        <v>409</v>
      </c>
      <c r="E120" s="6">
        <v>13</v>
      </c>
      <c r="F120" s="6" t="s">
        <v>31</v>
      </c>
      <c r="G120" s="6" t="s">
        <v>29</v>
      </c>
      <c r="H120" s="6" t="s">
        <v>333</v>
      </c>
      <c r="I120" s="6" t="s">
        <v>334</v>
      </c>
      <c r="J120" s="6">
        <v>96046103</v>
      </c>
      <c r="K120" s="16">
        <v>40</v>
      </c>
      <c r="L120" s="6" t="s">
        <v>49</v>
      </c>
      <c r="M120" s="8">
        <v>12854</v>
      </c>
      <c r="N120" s="8"/>
      <c r="O120" s="8">
        <f t="shared" si="1"/>
        <v>12854</v>
      </c>
      <c r="P120" s="6" t="s">
        <v>35</v>
      </c>
      <c r="Q120" s="6" t="s">
        <v>36</v>
      </c>
      <c r="R120" s="6">
        <v>9910325175</v>
      </c>
      <c r="S120" s="12" t="s">
        <v>335</v>
      </c>
      <c r="T120" s="12" t="s">
        <v>408</v>
      </c>
      <c r="U120" s="6" t="s">
        <v>37</v>
      </c>
      <c r="V120" s="6" t="s">
        <v>38</v>
      </c>
      <c r="W120" s="6" t="s">
        <v>39</v>
      </c>
      <c r="X120" s="6" t="s">
        <v>40</v>
      </c>
      <c r="Y120" s="6" t="s">
        <v>41</v>
      </c>
      <c r="Z120" s="9" t="str">
        <f t="shared" si="2"/>
        <v>Przedszkole Publiczne nr 1</v>
      </c>
    </row>
    <row r="121" spans="1:26">
      <c r="A121" s="6">
        <v>117</v>
      </c>
      <c r="B121" s="6" t="s">
        <v>332</v>
      </c>
      <c r="C121" s="6" t="s">
        <v>29</v>
      </c>
      <c r="D121" s="6" t="s">
        <v>409</v>
      </c>
      <c r="E121" s="6">
        <v>13</v>
      </c>
      <c r="F121" s="6" t="s">
        <v>31</v>
      </c>
      <c r="G121" s="6" t="s">
        <v>29</v>
      </c>
      <c r="H121" s="12" t="s">
        <v>336</v>
      </c>
      <c r="I121" s="6" t="s">
        <v>334</v>
      </c>
      <c r="J121" s="6">
        <v>1065518</v>
      </c>
      <c r="K121" s="16">
        <v>5</v>
      </c>
      <c r="L121" s="6" t="s">
        <v>49</v>
      </c>
      <c r="M121" s="8">
        <v>16</v>
      </c>
      <c r="N121" s="8"/>
      <c r="O121" s="8">
        <f t="shared" si="1"/>
        <v>16</v>
      </c>
      <c r="P121" s="6" t="s">
        <v>35</v>
      </c>
      <c r="Q121" s="6" t="s">
        <v>36</v>
      </c>
      <c r="R121" s="6">
        <v>9910325175</v>
      </c>
      <c r="S121" s="12" t="s">
        <v>335</v>
      </c>
      <c r="T121" s="12" t="s">
        <v>408</v>
      </c>
      <c r="U121" s="6" t="s">
        <v>37</v>
      </c>
      <c r="V121" s="6" t="s">
        <v>38</v>
      </c>
      <c r="W121" s="6" t="s">
        <v>39</v>
      </c>
      <c r="X121" s="6" t="s">
        <v>40</v>
      </c>
      <c r="Y121" s="6" t="s">
        <v>41</v>
      </c>
      <c r="Z121" s="9" t="str">
        <f t="shared" si="2"/>
        <v>Przedszkole Publiczne nr 1</v>
      </c>
    </row>
    <row r="122" spans="1:26">
      <c r="A122" s="6">
        <v>118</v>
      </c>
      <c r="B122" s="6" t="s">
        <v>337</v>
      </c>
      <c r="C122" s="6" t="s">
        <v>29</v>
      </c>
      <c r="D122" s="6" t="s">
        <v>326</v>
      </c>
      <c r="E122" s="6">
        <v>10</v>
      </c>
      <c r="F122" s="6" t="s">
        <v>31</v>
      </c>
      <c r="G122" s="6" t="s">
        <v>29</v>
      </c>
      <c r="H122" s="6" t="s">
        <v>338</v>
      </c>
      <c r="I122" s="6" t="s">
        <v>334</v>
      </c>
      <c r="J122" s="6">
        <v>1316618</v>
      </c>
      <c r="K122" s="16">
        <v>35</v>
      </c>
      <c r="L122" s="6" t="s">
        <v>49</v>
      </c>
      <c r="M122" s="8">
        <v>13524</v>
      </c>
      <c r="N122" s="8"/>
      <c r="O122" s="8">
        <f t="shared" si="1"/>
        <v>13524</v>
      </c>
      <c r="P122" s="6" t="s">
        <v>35</v>
      </c>
      <c r="Q122" s="6" t="s">
        <v>36</v>
      </c>
      <c r="R122" s="6">
        <v>9910325175</v>
      </c>
      <c r="S122" s="12" t="s">
        <v>339</v>
      </c>
      <c r="T122" s="12" t="s">
        <v>340</v>
      </c>
      <c r="U122" s="6" t="s">
        <v>37</v>
      </c>
      <c r="V122" s="6" t="s">
        <v>38</v>
      </c>
      <c r="W122" s="6" t="s">
        <v>39</v>
      </c>
      <c r="X122" s="6" t="s">
        <v>40</v>
      </c>
      <c r="Y122" s="6" t="s">
        <v>41</v>
      </c>
      <c r="Z122" s="9" t="str">
        <f t="shared" si="2"/>
        <v>Przedszkole Publiczne nr 2</v>
      </c>
    </row>
    <row r="123" spans="1:26">
      <c r="A123" s="6">
        <v>119</v>
      </c>
      <c r="B123" s="6" t="s">
        <v>341</v>
      </c>
      <c r="C123" s="6" t="s">
        <v>52</v>
      </c>
      <c r="D123" s="6" t="s">
        <v>74</v>
      </c>
      <c r="E123" s="6">
        <v>17</v>
      </c>
      <c r="F123" s="6" t="s">
        <v>31</v>
      </c>
      <c r="G123" s="6" t="s">
        <v>29</v>
      </c>
      <c r="H123" s="6" t="s">
        <v>342</v>
      </c>
      <c r="I123" s="6" t="s">
        <v>329</v>
      </c>
      <c r="J123" s="6">
        <v>11216037</v>
      </c>
      <c r="K123" s="16">
        <v>17</v>
      </c>
      <c r="L123" s="6" t="s">
        <v>49</v>
      </c>
      <c r="M123" s="8">
        <v>11276</v>
      </c>
      <c r="N123" s="8"/>
      <c r="O123" s="8">
        <f t="shared" si="1"/>
        <v>11276</v>
      </c>
      <c r="P123" s="6" t="s">
        <v>35</v>
      </c>
      <c r="Q123" s="6" t="s">
        <v>36</v>
      </c>
      <c r="R123" s="6">
        <v>9910325175</v>
      </c>
      <c r="S123" s="12" t="s">
        <v>343</v>
      </c>
      <c r="T123" s="12" t="s">
        <v>344</v>
      </c>
      <c r="U123" s="6" t="s">
        <v>37</v>
      </c>
      <c r="V123" s="6" t="s">
        <v>38</v>
      </c>
      <c r="W123" s="6" t="s">
        <v>39</v>
      </c>
      <c r="X123" s="6" t="s">
        <v>40</v>
      </c>
      <c r="Y123" s="6" t="s">
        <v>41</v>
      </c>
      <c r="Z123" s="9" t="str">
        <f t="shared" si="2"/>
        <v>Szkoła Podstawowa Antoniów</v>
      </c>
    </row>
    <row r="124" spans="1:26">
      <c r="A124" s="6">
        <v>120</v>
      </c>
      <c r="B124" s="6" t="s">
        <v>345</v>
      </c>
      <c r="C124" s="6" t="s">
        <v>88</v>
      </c>
      <c r="D124" s="6" t="s">
        <v>346</v>
      </c>
      <c r="E124" s="6">
        <v>5</v>
      </c>
      <c r="F124" s="6" t="s">
        <v>71</v>
      </c>
      <c r="G124" s="6" t="s">
        <v>29</v>
      </c>
      <c r="H124" s="6" t="s">
        <v>347</v>
      </c>
      <c r="I124" s="6" t="s">
        <v>329</v>
      </c>
      <c r="J124" s="6">
        <v>13054048</v>
      </c>
      <c r="K124" s="16">
        <v>16</v>
      </c>
      <c r="L124" s="6" t="s">
        <v>49</v>
      </c>
      <c r="M124" s="8">
        <v>12559</v>
      </c>
      <c r="N124" s="8"/>
      <c r="O124" s="8">
        <f t="shared" si="1"/>
        <v>12559</v>
      </c>
      <c r="P124" s="6" t="s">
        <v>35</v>
      </c>
      <c r="Q124" s="6" t="s">
        <v>36</v>
      </c>
      <c r="R124" s="6">
        <v>9910325175</v>
      </c>
      <c r="S124" s="12" t="s">
        <v>348</v>
      </c>
      <c r="T124" s="12" t="s">
        <v>349</v>
      </c>
      <c r="U124" s="6" t="s">
        <v>37</v>
      </c>
      <c r="V124" s="6" t="s">
        <v>38</v>
      </c>
      <c r="W124" s="6" t="s">
        <v>39</v>
      </c>
      <c r="X124" s="6" t="s">
        <v>40</v>
      </c>
      <c r="Y124" s="6" t="s">
        <v>41</v>
      </c>
      <c r="Z124" s="9" t="str">
        <f t="shared" si="2"/>
        <v>Szkoła Podstawowa Dylaki</v>
      </c>
    </row>
    <row r="125" spans="1:26">
      <c r="A125" s="6">
        <v>121</v>
      </c>
      <c r="B125" s="6" t="s">
        <v>350</v>
      </c>
      <c r="C125" s="6" t="s">
        <v>94</v>
      </c>
      <c r="D125" s="6" t="s">
        <v>201</v>
      </c>
      <c r="E125" s="6">
        <v>1</v>
      </c>
      <c r="F125" s="6" t="s">
        <v>31</v>
      </c>
      <c r="G125" s="6" t="s">
        <v>29</v>
      </c>
      <c r="H125" s="6" t="s">
        <v>351</v>
      </c>
      <c r="I125" s="6" t="s">
        <v>329</v>
      </c>
      <c r="J125" s="6">
        <v>11796275</v>
      </c>
      <c r="K125" s="16">
        <v>13</v>
      </c>
      <c r="L125" s="6" t="s">
        <v>49</v>
      </c>
      <c r="M125" s="8">
        <v>6963</v>
      </c>
      <c r="N125" s="8"/>
      <c r="O125" s="8">
        <f t="shared" si="1"/>
        <v>6963</v>
      </c>
      <c r="P125" s="6" t="s">
        <v>35</v>
      </c>
      <c r="Q125" s="6" t="s">
        <v>36</v>
      </c>
      <c r="R125" s="6">
        <v>9910325175</v>
      </c>
      <c r="S125" s="12" t="s">
        <v>352</v>
      </c>
      <c r="T125" s="12" t="s">
        <v>353</v>
      </c>
      <c r="U125" s="6" t="s">
        <v>37</v>
      </c>
      <c r="V125" s="6" t="s">
        <v>38</v>
      </c>
      <c r="W125" s="6" t="s">
        <v>39</v>
      </c>
      <c r="X125" s="6" t="s">
        <v>40</v>
      </c>
      <c r="Y125" s="6" t="s">
        <v>41</v>
      </c>
      <c r="Z125" s="9" t="str">
        <f t="shared" si="2"/>
        <v>Szkoła Podstawowa Grodziec</v>
      </c>
    </row>
    <row r="126" spans="1:26">
      <c r="A126" s="6">
        <v>122</v>
      </c>
      <c r="B126" s="6" t="s">
        <v>350</v>
      </c>
      <c r="C126" s="6" t="s">
        <v>94</v>
      </c>
      <c r="D126" s="6" t="s">
        <v>201</v>
      </c>
      <c r="E126" s="6">
        <v>1</v>
      </c>
      <c r="F126" s="6" t="s">
        <v>31</v>
      </c>
      <c r="G126" s="6" t="s">
        <v>29</v>
      </c>
      <c r="H126" s="6" t="s">
        <v>354</v>
      </c>
      <c r="I126" s="6" t="s">
        <v>329</v>
      </c>
      <c r="J126" s="6">
        <v>13092074</v>
      </c>
      <c r="K126" s="16">
        <v>13</v>
      </c>
      <c r="L126" s="6" t="s">
        <v>49</v>
      </c>
      <c r="M126" s="8">
        <v>7134</v>
      </c>
      <c r="N126" s="8"/>
      <c r="O126" s="8">
        <f t="shared" si="1"/>
        <v>7134</v>
      </c>
      <c r="P126" s="6" t="s">
        <v>35</v>
      </c>
      <c r="Q126" s="6" t="s">
        <v>36</v>
      </c>
      <c r="R126" s="6">
        <v>9910325175</v>
      </c>
      <c r="S126" s="12" t="s">
        <v>352</v>
      </c>
      <c r="T126" s="12" t="s">
        <v>353</v>
      </c>
      <c r="U126" s="6" t="s">
        <v>37</v>
      </c>
      <c r="V126" s="6" t="s">
        <v>38</v>
      </c>
      <c r="W126" s="6" t="s">
        <v>39</v>
      </c>
      <c r="X126" s="6" t="s">
        <v>40</v>
      </c>
      <c r="Y126" s="6" t="s">
        <v>41</v>
      </c>
      <c r="Z126" s="9" t="str">
        <f t="shared" si="2"/>
        <v>Szkoła Podstawowa Grodziec</v>
      </c>
    </row>
    <row r="127" spans="1:26">
      <c r="A127" s="6">
        <v>123</v>
      </c>
      <c r="B127" s="6" t="s">
        <v>355</v>
      </c>
      <c r="C127" s="6" t="s">
        <v>91</v>
      </c>
      <c r="D127" s="6" t="s">
        <v>346</v>
      </c>
      <c r="E127" s="6">
        <v>5</v>
      </c>
      <c r="F127" s="6" t="s">
        <v>31</v>
      </c>
      <c r="G127" s="6" t="s">
        <v>29</v>
      </c>
      <c r="H127" s="6" t="s">
        <v>356</v>
      </c>
      <c r="I127" s="6" t="s">
        <v>329</v>
      </c>
      <c r="J127" s="12">
        <v>71954243</v>
      </c>
      <c r="K127" s="16">
        <v>18</v>
      </c>
      <c r="L127" s="6" t="s">
        <v>49</v>
      </c>
      <c r="M127" s="8">
        <v>20425</v>
      </c>
      <c r="N127" s="8"/>
      <c r="O127" s="8">
        <f t="shared" si="1"/>
        <v>20425</v>
      </c>
      <c r="P127" s="6" t="s">
        <v>35</v>
      </c>
      <c r="Q127" s="6" t="s">
        <v>36</v>
      </c>
      <c r="R127" s="6">
        <v>9910325175</v>
      </c>
      <c r="S127" s="12" t="s">
        <v>357</v>
      </c>
      <c r="T127" s="12" t="s">
        <v>358</v>
      </c>
      <c r="U127" s="6" t="s">
        <v>37</v>
      </c>
      <c r="V127" s="6" t="s">
        <v>38</v>
      </c>
      <c r="W127" s="6" t="s">
        <v>39</v>
      </c>
      <c r="X127" s="6" t="s">
        <v>40</v>
      </c>
      <c r="Y127" s="6" t="s">
        <v>41</v>
      </c>
      <c r="Z127" s="9" t="str">
        <f t="shared" si="2"/>
        <v>Szkoła Podstawowa Krasiejów</v>
      </c>
    </row>
    <row r="128" spans="1:26">
      <c r="A128" s="6">
        <v>124</v>
      </c>
      <c r="B128" s="6" t="s">
        <v>359</v>
      </c>
      <c r="C128" s="6" t="s">
        <v>44</v>
      </c>
      <c r="D128" s="6" t="s">
        <v>360</v>
      </c>
      <c r="E128" s="6">
        <v>1</v>
      </c>
      <c r="F128" s="6" t="s">
        <v>46</v>
      </c>
      <c r="G128" s="6" t="s">
        <v>29</v>
      </c>
      <c r="H128" s="6" t="s">
        <v>361</v>
      </c>
      <c r="I128" s="6" t="s">
        <v>329</v>
      </c>
      <c r="J128" s="12">
        <v>50580043</v>
      </c>
      <c r="K128" s="16">
        <v>10</v>
      </c>
      <c r="L128" s="6" t="s">
        <v>49</v>
      </c>
      <c r="M128" s="8">
        <v>35476</v>
      </c>
      <c r="N128" s="8"/>
      <c r="O128" s="8">
        <f t="shared" si="1"/>
        <v>35476</v>
      </c>
      <c r="P128" s="6" t="s">
        <v>35</v>
      </c>
      <c r="Q128" s="6" t="s">
        <v>36</v>
      </c>
      <c r="R128" s="6">
        <v>9910325175</v>
      </c>
      <c r="S128" s="12" t="s">
        <v>362</v>
      </c>
      <c r="T128" s="12" t="s">
        <v>363</v>
      </c>
      <c r="U128" s="6" t="s">
        <v>37</v>
      </c>
      <c r="V128" s="6" t="s">
        <v>38</v>
      </c>
      <c r="W128" s="6" t="s">
        <v>39</v>
      </c>
      <c r="X128" s="6" t="s">
        <v>40</v>
      </c>
      <c r="Y128" s="6" t="s">
        <v>41</v>
      </c>
      <c r="Z128" s="9" t="str">
        <f t="shared" si="2"/>
        <v>Szkoła Podstawowa Szczedrzyk</v>
      </c>
    </row>
    <row r="129" spans="1:26">
      <c r="A129" s="6">
        <v>125</v>
      </c>
      <c r="B129" s="6" t="s">
        <v>364</v>
      </c>
      <c r="C129" s="6" t="s">
        <v>29</v>
      </c>
      <c r="D129" s="6" t="s">
        <v>120</v>
      </c>
      <c r="E129" s="6">
        <v>26</v>
      </c>
      <c r="F129" s="6" t="s">
        <v>31</v>
      </c>
      <c r="G129" s="6" t="s">
        <v>29</v>
      </c>
      <c r="H129" s="6" t="s">
        <v>365</v>
      </c>
      <c r="I129" s="6" t="s">
        <v>329</v>
      </c>
      <c r="J129" s="6">
        <v>8824735</v>
      </c>
      <c r="K129" s="16">
        <v>31</v>
      </c>
      <c r="L129" s="6" t="s">
        <v>49</v>
      </c>
      <c r="M129" s="8">
        <v>18118</v>
      </c>
      <c r="N129" s="8"/>
      <c r="O129" s="8">
        <f t="shared" si="1"/>
        <v>18118</v>
      </c>
      <c r="P129" s="6" t="s">
        <v>35</v>
      </c>
      <c r="Q129" s="6" t="s">
        <v>36</v>
      </c>
      <c r="R129" s="6">
        <v>9910325175</v>
      </c>
      <c r="S129" s="18" t="s">
        <v>366</v>
      </c>
      <c r="T129" s="18" t="s">
        <v>367</v>
      </c>
      <c r="U129" s="6" t="s">
        <v>37</v>
      </c>
      <c r="V129" s="6" t="s">
        <v>38</v>
      </c>
      <c r="W129" s="6" t="s">
        <v>39</v>
      </c>
      <c r="X129" s="6" t="s">
        <v>40</v>
      </c>
      <c r="Y129" s="6" t="s">
        <v>41</v>
      </c>
      <c r="Z129" s="9" t="str">
        <f t="shared" si="2"/>
        <v>Szkoła Podstawowa nr 1 Ozimek</v>
      </c>
    </row>
    <row r="130" spans="1:26">
      <c r="A130" s="6">
        <v>126</v>
      </c>
      <c r="B130" s="6" t="s">
        <v>368</v>
      </c>
      <c r="C130" s="6" t="s">
        <v>29</v>
      </c>
      <c r="D130" s="6" t="s">
        <v>369</v>
      </c>
      <c r="E130" s="6">
        <v>14</v>
      </c>
      <c r="F130" s="6" t="s">
        <v>31</v>
      </c>
      <c r="G130" s="6" t="s">
        <v>29</v>
      </c>
      <c r="H130" s="6" t="s">
        <v>370</v>
      </c>
      <c r="I130" s="6" t="s">
        <v>329</v>
      </c>
      <c r="J130" s="6">
        <v>38598007</v>
      </c>
      <c r="K130" s="16">
        <v>18</v>
      </c>
      <c r="L130" s="6" t="s">
        <v>49</v>
      </c>
      <c r="M130" s="8">
        <v>12616</v>
      </c>
      <c r="N130" s="8"/>
      <c r="O130" s="8">
        <f t="shared" si="1"/>
        <v>12616</v>
      </c>
      <c r="P130" s="6" t="s">
        <v>35</v>
      </c>
      <c r="Q130" s="6" t="s">
        <v>36</v>
      </c>
      <c r="R130" s="6">
        <v>9910325175</v>
      </c>
      <c r="S130" s="12" t="s">
        <v>371</v>
      </c>
      <c r="T130" s="12" t="s">
        <v>372</v>
      </c>
      <c r="U130" s="6" t="s">
        <v>37</v>
      </c>
      <c r="V130" s="6" t="s">
        <v>38</v>
      </c>
      <c r="W130" s="6" t="s">
        <v>39</v>
      </c>
      <c r="X130" s="6" t="s">
        <v>40</v>
      </c>
      <c r="Y130" s="6" t="s">
        <v>41</v>
      </c>
      <c r="Z130" s="9" t="str">
        <f t="shared" si="2"/>
        <v>Szkoła Podstawowa nr 2 Ozimek</v>
      </c>
    </row>
    <row r="131" spans="1:26">
      <c r="A131" s="6">
        <v>127</v>
      </c>
      <c r="B131" s="6" t="s">
        <v>373</v>
      </c>
      <c r="C131" s="6" t="s">
        <v>29</v>
      </c>
      <c r="D131" s="6" t="s">
        <v>409</v>
      </c>
      <c r="E131" s="6">
        <v>15</v>
      </c>
      <c r="F131" s="6" t="s">
        <v>31</v>
      </c>
      <c r="G131" s="6" t="s">
        <v>29</v>
      </c>
      <c r="H131" s="6" t="s">
        <v>374</v>
      </c>
      <c r="I131" s="6" t="s">
        <v>375</v>
      </c>
      <c r="J131" s="6">
        <v>11763889</v>
      </c>
      <c r="K131" s="16">
        <v>10</v>
      </c>
      <c r="L131" s="6" t="s">
        <v>49</v>
      </c>
      <c r="M131" s="8">
        <v>30660</v>
      </c>
      <c r="N131" s="8"/>
      <c r="O131" s="8">
        <f t="shared" si="1"/>
        <v>30660</v>
      </c>
      <c r="P131" s="6" t="s">
        <v>35</v>
      </c>
      <c r="Q131" s="6" t="s">
        <v>36</v>
      </c>
      <c r="R131" s="6">
        <v>9910325175</v>
      </c>
      <c r="S131" s="12" t="s">
        <v>373</v>
      </c>
      <c r="T131" s="12" t="s">
        <v>408</v>
      </c>
      <c r="U131" s="6" t="s">
        <v>37</v>
      </c>
      <c r="V131" s="6" t="s">
        <v>38</v>
      </c>
      <c r="W131" s="6" t="s">
        <v>39</v>
      </c>
      <c r="X131" s="6" t="s">
        <v>40</v>
      </c>
      <c r="Y131" s="6" t="s">
        <v>41</v>
      </c>
      <c r="Z131" s="9" t="str">
        <f t="shared" si="2"/>
        <v>Żłobek Samorządowy w Ozimku</v>
      </c>
    </row>
    <row r="132" spans="1:26">
      <c r="A132" s="6">
        <v>128</v>
      </c>
      <c r="B132" s="6" t="s">
        <v>376</v>
      </c>
      <c r="C132" s="6" t="s">
        <v>88</v>
      </c>
      <c r="D132" s="6" t="s">
        <v>89</v>
      </c>
      <c r="E132" s="6">
        <v>6</v>
      </c>
      <c r="F132" s="6" t="s">
        <v>71</v>
      </c>
      <c r="G132" s="6" t="s">
        <v>29</v>
      </c>
      <c r="H132" s="6" t="s">
        <v>377</v>
      </c>
      <c r="I132" s="6" t="s">
        <v>334</v>
      </c>
      <c r="J132" s="6">
        <v>8829028</v>
      </c>
      <c r="K132" s="16">
        <v>18</v>
      </c>
      <c r="L132" s="6" t="s">
        <v>49</v>
      </c>
      <c r="M132" s="8">
        <v>12215</v>
      </c>
      <c r="N132" s="8"/>
      <c r="O132" s="8">
        <f t="shared" si="1"/>
        <v>12215</v>
      </c>
      <c r="P132" s="6" t="s">
        <v>35</v>
      </c>
      <c r="Q132" s="6" t="s">
        <v>36</v>
      </c>
      <c r="R132" s="6">
        <v>9910325175</v>
      </c>
      <c r="S132" s="12" t="s">
        <v>378</v>
      </c>
      <c r="T132" s="12" t="s">
        <v>379</v>
      </c>
      <c r="U132" s="6" t="s">
        <v>37</v>
      </c>
      <c r="V132" s="6" t="s">
        <v>38</v>
      </c>
      <c r="W132" s="6" t="s">
        <v>39</v>
      </c>
      <c r="X132" s="6" t="s">
        <v>40</v>
      </c>
      <c r="Y132" s="6" t="s">
        <v>41</v>
      </c>
      <c r="Z132" s="9" t="str">
        <f t="shared" si="2"/>
        <v>Przedszkole Pub. nr 3 Dylaki</v>
      </c>
    </row>
    <row r="133" spans="1:26">
      <c r="A133" s="6">
        <v>129</v>
      </c>
      <c r="B133" s="6" t="s">
        <v>380</v>
      </c>
      <c r="C133" s="6" t="s">
        <v>29</v>
      </c>
      <c r="D133" s="6" t="s">
        <v>381</v>
      </c>
      <c r="E133" s="6">
        <v>1</v>
      </c>
      <c r="F133" s="6" t="s">
        <v>31</v>
      </c>
      <c r="G133" s="6" t="s">
        <v>29</v>
      </c>
      <c r="H133" s="6" t="s">
        <v>382</v>
      </c>
      <c r="I133" s="6" t="s">
        <v>334</v>
      </c>
      <c r="J133" s="6">
        <v>12884637</v>
      </c>
      <c r="K133" s="16">
        <v>18</v>
      </c>
      <c r="L133" s="6" t="s">
        <v>49</v>
      </c>
      <c r="M133" s="8">
        <v>30695</v>
      </c>
      <c r="N133" s="8"/>
      <c r="O133" s="8">
        <f t="shared" ref="O133:O141" si="3">N133+M133</f>
        <v>30695</v>
      </c>
      <c r="P133" s="6" t="s">
        <v>35</v>
      </c>
      <c r="Q133" s="6" t="s">
        <v>36</v>
      </c>
      <c r="R133" s="6">
        <v>9910325175</v>
      </c>
      <c r="S133" s="12" t="s">
        <v>383</v>
      </c>
      <c r="T133" s="12" t="s">
        <v>384</v>
      </c>
      <c r="U133" s="6" t="s">
        <v>37</v>
      </c>
      <c r="V133" s="6" t="s">
        <v>38</v>
      </c>
      <c r="W133" s="6" t="s">
        <v>39</v>
      </c>
      <c r="X133" s="6" t="s">
        <v>40</v>
      </c>
      <c r="Y133" s="6" t="s">
        <v>41</v>
      </c>
      <c r="Z133" s="9" t="str">
        <f t="shared" si="2"/>
        <v>Przedszkole Pub. nr 4 Ozimek</v>
      </c>
    </row>
    <row r="134" spans="1:26">
      <c r="A134" s="6">
        <v>130</v>
      </c>
      <c r="B134" s="6" t="s">
        <v>385</v>
      </c>
      <c r="C134" s="6" t="s">
        <v>91</v>
      </c>
      <c r="D134" s="6" t="s">
        <v>386</v>
      </c>
      <c r="E134" s="6">
        <v>2</v>
      </c>
      <c r="F134" s="6" t="s">
        <v>31</v>
      </c>
      <c r="G134" s="6" t="s">
        <v>29</v>
      </c>
      <c r="H134" s="6" t="s">
        <v>387</v>
      </c>
      <c r="I134" s="6" t="s">
        <v>334</v>
      </c>
      <c r="J134" s="6">
        <v>13614488</v>
      </c>
      <c r="K134" s="16">
        <v>13</v>
      </c>
      <c r="L134" s="6" t="s">
        <v>49</v>
      </c>
      <c r="M134" s="8">
        <v>14605</v>
      </c>
      <c r="N134" s="8"/>
      <c r="O134" s="8">
        <f t="shared" si="3"/>
        <v>14605</v>
      </c>
      <c r="P134" s="6" t="s">
        <v>35</v>
      </c>
      <c r="Q134" s="6" t="s">
        <v>36</v>
      </c>
      <c r="R134" s="6">
        <v>9910325175</v>
      </c>
      <c r="S134" s="12" t="s">
        <v>388</v>
      </c>
      <c r="T134" s="12" t="s">
        <v>389</v>
      </c>
      <c r="U134" s="6" t="s">
        <v>37</v>
      </c>
      <c r="V134" s="6" t="s">
        <v>38</v>
      </c>
      <c r="W134" s="6" t="s">
        <v>39</v>
      </c>
      <c r="X134" s="6" t="s">
        <v>40</v>
      </c>
      <c r="Y134" s="6" t="s">
        <v>41</v>
      </c>
      <c r="Z134" s="9" t="str">
        <f t="shared" si="2"/>
        <v>Przedszkole Pub. nr 5 Krasiejów</v>
      </c>
    </row>
    <row r="135" spans="1:26">
      <c r="A135" s="6">
        <v>131</v>
      </c>
      <c r="B135" s="6" t="s">
        <v>390</v>
      </c>
      <c r="C135" s="6" t="s">
        <v>44</v>
      </c>
      <c r="D135" s="6" t="s">
        <v>103</v>
      </c>
      <c r="E135" s="6">
        <v>1</v>
      </c>
      <c r="F135" s="6" t="s">
        <v>46</v>
      </c>
      <c r="G135" s="6" t="s">
        <v>29</v>
      </c>
      <c r="H135" s="6" t="s">
        <v>391</v>
      </c>
      <c r="I135" s="6" t="s">
        <v>334</v>
      </c>
      <c r="J135" s="6">
        <v>46283716</v>
      </c>
      <c r="K135" s="16">
        <v>21</v>
      </c>
      <c r="L135" s="6" t="s">
        <v>49</v>
      </c>
      <c r="M135" s="8">
        <v>15615</v>
      </c>
      <c r="N135" s="8"/>
      <c r="O135" s="8">
        <f t="shared" si="3"/>
        <v>15615</v>
      </c>
      <c r="P135" s="6" t="s">
        <v>35</v>
      </c>
      <c r="Q135" s="6" t="s">
        <v>36</v>
      </c>
      <c r="R135" s="6">
        <v>9910325175</v>
      </c>
      <c r="S135" s="12" t="s">
        <v>392</v>
      </c>
      <c r="T135" s="12" t="s">
        <v>393</v>
      </c>
      <c r="U135" s="6" t="s">
        <v>37</v>
      </c>
      <c r="V135" s="6" t="s">
        <v>38</v>
      </c>
      <c r="W135" s="6" t="s">
        <v>39</v>
      </c>
      <c r="X135" s="6" t="s">
        <v>40</v>
      </c>
      <c r="Y135" s="6" t="s">
        <v>41</v>
      </c>
      <c r="Z135" s="9" t="str">
        <f t="shared" si="2"/>
        <v>Przedszkole Pub. nr 6 Szczedrzyk</v>
      </c>
    </row>
    <row r="136" spans="1:26">
      <c r="A136" s="6">
        <v>132</v>
      </c>
      <c r="B136" s="6" t="s">
        <v>373</v>
      </c>
      <c r="C136" s="6" t="s">
        <v>29</v>
      </c>
      <c r="D136" s="6" t="s">
        <v>409</v>
      </c>
      <c r="E136" s="6">
        <v>15</v>
      </c>
      <c r="F136" s="6" t="s">
        <v>31</v>
      </c>
      <c r="G136" s="6" t="s">
        <v>29</v>
      </c>
      <c r="H136" s="6" t="s">
        <v>394</v>
      </c>
      <c r="I136" s="6" t="s">
        <v>375</v>
      </c>
      <c r="J136" s="6">
        <v>38607284</v>
      </c>
      <c r="K136" s="16">
        <v>7</v>
      </c>
      <c r="L136" s="6" t="s">
        <v>49</v>
      </c>
      <c r="M136" s="8">
        <v>253</v>
      </c>
      <c r="N136" s="8"/>
      <c r="O136" s="8">
        <f t="shared" si="3"/>
        <v>253</v>
      </c>
      <c r="P136" s="6" t="s">
        <v>35</v>
      </c>
      <c r="Q136" s="6" t="s">
        <v>36</v>
      </c>
      <c r="R136" s="6">
        <v>9910325175</v>
      </c>
      <c r="S136" s="12" t="s">
        <v>373</v>
      </c>
      <c r="T136" s="12" t="s">
        <v>408</v>
      </c>
      <c r="U136" s="6" t="s">
        <v>37</v>
      </c>
      <c r="V136" s="6" t="s">
        <v>38</v>
      </c>
      <c r="W136" s="6" t="s">
        <v>39</v>
      </c>
      <c r="X136" s="6" t="s">
        <v>40</v>
      </c>
      <c r="Y136" s="6" t="s">
        <v>41</v>
      </c>
      <c r="Z136" s="9" t="str">
        <f t="shared" si="2"/>
        <v>Żłobek Samorządowy w Ozimku</v>
      </c>
    </row>
    <row r="137" spans="1:26">
      <c r="A137" s="6">
        <v>133</v>
      </c>
      <c r="B137" s="6" t="s">
        <v>395</v>
      </c>
      <c r="C137" s="6" t="s">
        <v>29</v>
      </c>
      <c r="D137" s="6" t="s">
        <v>409</v>
      </c>
      <c r="E137" s="6">
        <v>4</v>
      </c>
      <c r="F137" s="6" t="s">
        <v>31</v>
      </c>
      <c r="G137" s="6" t="s">
        <v>29</v>
      </c>
      <c r="H137" s="6" t="s">
        <v>396</v>
      </c>
      <c r="I137" s="6"/>
      <c r="J137" s="6">
        <v>4019731</v>
      </c>
      <c r="K137" s="16">
        <v>38</v>
      </c>
      <c r="L137" s="6" t="s">
        <v>49</v>
      </c>
      <c r="M137" s="8">
        <v>41479</v>
      </c>
      <c r="N137" s="8"/>
      <c r="O137" s="8">
        <f t="shared" si="3"/>
        <v>41479</v>
      </c>
      <c r="P137" s="6" t="s">
        <v>35</v>
      </c>
      <c r="Q137" s="6" t="s">
        <v>36</v>
      </c>
      <c r="R137" s="6">
        <v>9910325175</v>
      </c>
      <c r="S137" s="12" t="s">
        <v>397</v>
      </c>
      <c r="T137" s="12" t="s">
        <v>408</v>
      </c>
      <c r="U137" s="6" t="s">
        <v>37</v>
      </c>
      <c r="V137" s="6" t="s">
        <v>38</v>
      </c>
      <c r="W137" s="6" t="s">
        <v>39</v>
      </c>
      <c r="X137" s="6" t="s">
        <v>40</v>
      </c>
      <c r="Y137" s="6" t="s">
        <v>41</v>
      </c>
      <c r="Z137" s="9" t="str">
        <f t="shared" si="2"/>
        <v>Dom kultury Ozimek</v>
      </c>
    </row>
    <row r="138" spans="1:26">
      <c r="A138" s="6">
        <v>134</v>
      </c>
      <c r="B138" s="6" t="s">
        <v>398</v>
      </c>
      <c r="C138" s="6" t="s">
        <v>91</v>
      </c>
      <c r="D138" s="6" t="s">
        <v>92</v>
      </c>
      <c r="E138" s="6">
        <v>19</v>
      </c>
      <c r="F138" s="6" t="s">
        <v>31</v>
      </c>
      <c r="G138" s="6" t="s">
        <v>29</v>
      </c>
      <c r="H138" s="6" t="s">
        <v>399</v>
      </c>
      <c r="I138" s="6"/>
      <c r="J138" s="6">
        <v>181476</v>
      </c>
      <c r="K138" s="16">
        <v>14</v>
      </c>
      <c r="L138" s="6" t="s">
        <v>143</v>
      </c>
      <c r="M138" s="8">
        <v>2947</v>
      </c>
      <c r="N138" s="8">
        <v>7381</v>
      </c>
      <c r="O138" s="8">
        <f t="shared" si="3"/>
        <v>10328</v>
      </c>
      <c r="P138" s="6" t="s">
        <v>35</v>
      </c>
      <c r="Q138" s="6" t="s">
        <v>36</v>
      </c>
      <c r="R138" s="6">
        <v>9910325175</v>
      </c>
      <c r="S138" s="6" t="s">
        <v>397</v>
      </c>
      <c r="T138" s="12" t="s">
        <v>408</v>
      </c>
      <c r="U138" s="6" t="s">
        <v>37</v>
      </c>
      <c r="V138" s="6" t="s">
        <v>38</v>
      </c>
      <c r="W138" s="6" t="s">
        <v>39</v>
      </c>
      <c r="X138" s="6" t="s">
        <v>40</v>
      </c>
      <c r="Y138" s="6" t="s">
        <v>41</v>
      </c>
      <c r="Z138" s="9" t="s">
        <v>395</v>
      </c>
    </row>
    <row r="139" spans="1:26">
      <c r="A139" s="6">
        <v>135</v>
      </c>
      <c r="B139" s="6" t="s">
        <v>400</v>
      </c>
      <c r="C139" s="6" t="s">
        <v>29</v>
      </c>
      <c r="D139" s="6" t="s">
        <v>409</v>
      </c>
      <c r="E139" s="6">
        <v>4</v>
      </c>
      <c r="F139" s="6" t="s">
        <v>31</v>
      </c>
      <c r="G139" s="6" t="s">
        <v>29</v>
      </c>
      <c r="H139" s="6" t="s">
        <v>401</v>
      </c>
      <c r="I139" s="6"/>
      <c r="J139" s="6">
        <v>182096</v>
      </c>
      <c r="K139" s="16">
        <v>14</v>
      </c>
      <c r="L139" s="6" t="s">
        <v>49</v>
      </c>
      <c r="M139" s="8">
        <v>294</v>
      </c>
      <c r="N139" s="8"/>
      <c r="O139" s="8">
        <f t="shared" si="3"/>
        <v>294</v>
      </c>
      <c r="P139" s="6" t="s">
        <v>35</v>
      </c>
      <c r="Q139" s="6" t="s">
        <v>36</v>
      </c>
      <c r="R139" s="6">
        <v>9910325175</v>
      </c>
      <c r="S139" s="6" t="s">
        <v>397</v>
      </c>
      <c r="T139" s="12" t="s">
        <v>408</v>
      </c>
      <c r="U139" s="6" t="s">
        <v>37</v>
      </c>
      <c r="V139" s="6" t="s">
        <v>38</v>
      </c>
      <c r="W139" s="6" t="s">
        <v>39</v>
      </c>
      <c r="X139" s="6" t="s">
        <v>40</v>
      </c>
      <c r="Y139" s="6" t="s">
        <v>41</v>
      </c>
      <c r="Z139" s="9" t="s">
        <v>395</v>
      </c>
    </row>
    <row r="140" spans="1:26">
      <c r="A140" s="6">
        <v>136</v>
      </c>
      <c r="B140" s="6" t="s">
        <v>402</v>
      </c>
      <c r="C140" s="6" t="s">
        <v>84</v>
      </c>
      <c r="D140" s="6" t="s">
        <v>74</v>
      </c>
      <c r="E140" s="6">
        <v>29</v>
      </c>
      <c r="F140" s="6" t="s">
        <v>31</v>
      </c>
      <c r="G140" s="6" t="s">
        <v>29</v>
      </c>
      <c r="H140" s="6" t="s">
        <v>403</v>
      </c>
      <c r="I140" s="6"/>
      <c r="J140" s="6">
        <v>256440</v>
      </c>
      <c r="K140" s="16">
        <v>13</v>
      </c>
      <c r="L140" s="6" t="s">
        <v>143</v>
      </c>
      <c r="M140" s="8">
        <v>575</v>
      </c>
      <c r="N140" s="8">
        <v>8264</v>
      </c>
      <c r="O140" s="8">
        <f t="shared" si="3"/>
        <v>8839</v>
      </c>
      <c r="P140" s="6" t="s">
        <v>35</v>
      </c>
      <c r="Q140" s="6" t="s">
        <v>36</v>
      </c>
      <c r="R140" s="6">
        <v>9910325175</v>
      </c>
      <c r="S140" s="6" t="s">
        <v>397</v>
      </c>
      <c r="T140" s="12" t="s">
        <v>408</v>
      </c>
      <c r="U140" s="6" t="s">
        <v>37</v>
      </c>
      <c r="V140" s="6" t="s">
        <v>38</v>
      </c>
      <c r="W140" s="6" t="s">
        <v>39</v>
      </c>
      <c r="X140" s="6" t="s">
        <v>40</v>
      </c>
      <c r="Y140" s="6" t="s">
        <v>41</v>
      </c>
      <c r="Z140" s="9" t="s">
        <v>395</v>
      </c>
    </row>
    <row r="141" spans="1:26">
      <c r="A141" s="6">
        <v>137</v>
      </c>
      <c r="B141" s="6" t="s">
        <v>404</v>
      </c>
      <c r="C141" s="6" t="s">
        <v>94</v>
      </c>
      <c r="D141" s="6" t="s">
        <v>120</v>
      </c>
      <c r="E141" s="6" t="s">
        <v>121</v>
      </c>
      <c r="F141" s="6" t="s">
        <v>31</v>
      </c>
      <c r="G141" s="6" t="s">
        <v>29</v>
      </c>
      <c r="H141" s="6" t="s">
        <v>405</v>
      </c>
      <c r="I141" s="6"/>
      <c r="J141" s="6">
        <v>62850435</v>
      </c>
      <c r="K141" s="16">
        <v>13</v>
      </c>
      <c r="L141" s="6" t="s">
        <v>143</v>
      </c>
      <c r="M141" s="8">
        <v>2885</v>
      </c>
      <c r="N141" s="8">
        <v>7545</v>
      </c>
      <c r="O141" s="8">
        <f t="shared" si="3"/>
        <v>10430</v>
      </c>
      <c r="P141" s="6" t="s">
        <v>35</v>
      </c>
      <c r="Q141" s="6" t="s">
        <v>36</v>
      </c>
      <c r="R141" s="6">
        <v>9910325175</v>
      </c>
      <c r="S141" s="6" t="s">
        <v>397</v>
      </c>
      <c r="T141" s="12" t="s">
        <v>408</v>
      </c>
      <c r="U141" s="6" t="s">
        <v>37</v>
      </c>
      <c r="V141" s="6" t="s">
        <v>38</v>
      </c>
      <c r="W141" s="6" t="s">
        <v>39</v>
      </c>
      <c r="X141" s="6" t="s">
        <v>40</v>
      </c>
      <c r="Y141" s="6" t="s">
        <v>41</v>
      </c>
      <c r="Z141" s="9" t="s">
        <v>395</v>
      </c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9"/>
      <c r="N142" s="19"/>
      <c r="O142" s="19">
        <f>+N143+M143</f>
        <v>1524478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2" t="s">
        <v>406</v>
      </c>
      <c r="L143" s="21"/>
      <c r="M143" s="23">
        <f>SUBTOTAL(9,M5:M142)</f>
        <v>973040</v>
      </c>
      <c r="N143" s="23">
        <f>SUBTOTAL(9,N5:N142)</f>
        <v>551438</v>
      </c>
      <c r="O143" s="23">
        <f>SUBTOTAL(9,O5:O141)</f>
        <v>1524478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24"/>
      <c r="N144" s="24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</sheetData>
  <mergeCells count="15">
    <mergeCell ref="X2:Y2"/>
    <mergeCell ref="Z2:Z3"/>
    <mergeCell ref="M2:O2"/>
    <mergeCell ref="P2:R2"/>
    <mergeCell ref="S2:T2"/>
    <mergeCell ref="U2:U3"/>
    <mergeCell ref="V2:V3"/>
    <mergeCell ref="W2:W3"/>
    <mergeCell ref="J2:J3"/>
    <mergeCell ref="K2:L2"/>
    <mergeCell ref="A2:A3"/>
    <mergeCell ref="B2:B3"/>
    <mergeCell ref="C2:G2"/>
    <mergeCell ref="H2:H3"/>
    <mergeCell ref="I2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- Energia El.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ZbigniewK</dc:creator>
  <cp:lastModifiedBy>KasiaSz</cp:lastModifiedBy>
  <dcterms:created xsi:type="dcterms:W3CDTF">2017-10-03T08:09:00Z</dcterms:created>
  <dcterms:modified xsi:type="dcterms:W3CDTF">2017-10-09T08:24:25Z</dcterms:modified>
</cp:coreProperties>
</file>